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72" i="1" l="1"/>
  <c r="B165" i="1"/>
  <c r="A165" i="1"/>
  <c r="L163" i="1"/>
  <c r="J164" i="1"/>
  <c r="I164" i="1"/>
  <c r="H164" i="1"/>
  <c r="G164" i="1"/>
  <c r="F164" i="1"/>
  <c r="B155" i="1"/>
  <c r="A155" i="1"/>
  <c r="L164" i="1"/>
  <c r="J154" i="1"/>
  <c r="J165" i="1" s="1"/>
  <c r="I154" i="1"/>
  <c r="I165" i="1" s="1"/>
  <c r="H154" i="1"/>
  <c r="H165" i="1" s="1"/>
  <c r="G154" i="1"/>
  <c r="G165" i="1" s="1"/>
  <c r="F154" i="1"/>
  <c r="F165" i="1" s="1"/>
  <c r="B149" i="1"/>
  <c r="A149" i="1"/>
  <c r="J148" i="1"/>
  <c r="I148" i="1"/>
  <c r="H148" i="1"/>
  <c r="G148" i="1"/>
  <c r="F148" i="1"/>
  <c r="B139" i="1"/>
  <c r="A139" i="1"/>
  <c r="L148" i="1"/>
  <c r="J138" i="1"/>
  <c r="J149" i="1" s="1"/>
  <c r="I138" i="1"/>
  <c r="I149" i="1" s="1"/>
  <c r="H138" i="1"/>
  <c r="H149" i="1" s="1"/>
  <c r="G138" i="1"/>
  <c r="G149" i="1" s="1"/>
  <c r="F138" i="1"/>
  <c r="F149" i="1" s="1"/>
  <c r="B133" i="1"/>
  <c r="A133" i="1"/>
  <c r="L132" i="1"/>
  <c r="J132" i="1"/>
  <c r="I132" i="1"/>
  <c r="H132" i="1"/>
  <c r="G132" i="1"/>
  <c r="F132" i="1"/>
  <c r="B123" i="1"/>
  <c r="A123" i="1"/>
  <c r="J122" i="1"/>
  <c r="I122" i="1"/>
  <c r="H122" i="1"/>
  <c r="G122" i="1"/>
  <c r="F122" i="1"/>
  <c r="B117" i="1"/>
  <c r="A117" i="1"/>
  <c r="L116" i="1"/>
  <c r="J116" i="1"/>
  <c r="I116" i="1"/>
  <c r="H116" i="1"/>
  <c r="G116" i="1"/>
  <c r="F116" i="1"/>
  <c r="B107" i="1"/>
  <c r="A107" i="1"/>
  <c r="L117" i="1"/>
  <c r="J106" i="1"/>
  <c r="J117" i="1" s="1"/>
  <c r="I106" i="1"/>
  <c r="I117" i="1" s="1"/>
  <c r="H106" i="1"/>
  <c r="H117" i="1" s="1"/>
  <c r="G106" i="1"/>
  <c r="G117" i="1" s="1"/>
  <c r="F106" i="1"/>
  <c r="F117" i="1" s="1"/>
  <c r="B101" i="1"/>
  <c r="A101" i="1"/>
  <c r="L100" i="1"/>
  <c r="J100" i="1"/>
  <c r="I100" i="1"/>
  <c r="H100" i="1"/>
  <c r="G100" i="1"/>
  <c r="F100" i="1"/>
  <c r="B91" i="1"/>
  <c r="A91" i="1"/>
  <c r="J90" i="1"/>
  <c r="I90" i="1"/>
  <c r="H90" i="1"/>
  <c r="G90" i="1"/>
  <c r="F90" i="1"/>
  <c r="B85" i="1"/>
  <c r="A85" i="1"/>
  <c r="L84" i="1"/>
  <c r="J84" i="1"/>
  <c r="I84" i="1"/>
  <c r="H84" i="1"/>
  <c r="G84" i="1"/>
  <c r="F84" i="1"/>
  <c r="B75" i="1"/>
  <c r="A75" i="1"/>
  <c r="J74" i="1"/>
  <c r="I74" i="1"/>
  <c r="H74" i="1"/>
  <c r="G74" i="1"/>
  <c r="F74" i="1"/>
  <c r="B69" i="1"/>
  <c r="A69" i="1"/>
  <c r="L68" i="1"/>
  <c r="J68" i="1"/>
  <c r="I68" i="1"/>
  <c r="H68" i="1"/>
  <c r="G68" i="1"/>
  <c r="F68" i="1"/>
  <c r="B59" i="1"/>
  <c r="A59" i="1"/>
  <c r="L69" i="1"/>
  <c r="J58" i="1"/>
  <c r="J69" i="1" s="1"/>
  <c r="I58" i="1"/>
  <c r="I69" i="1" s="1"/>
  <c r="H58" i="1"/>
  <c r="H69" i="1" s="1"/>
  <c r="G58" i="1"/>
  <c r="G69" i="1" s="1"/>
  <c r="F58" i="1"/>
  <c r="F69" i="1" s="1"/>
  <c r="B53" i="1"/>
  <c r="A53" i="1"/>
  <c r="L52" i="1"/>
  <c r="J52" i="1"/>
  <c r="I52" i="1"/>
  <c r="H52" i="1"/>
  <c r="G52" i="1"/>
  <c r="F52" i="1"/>
  <c r="B43" i="1"/>
  <c r="A43" i="1"/>
  <c r="J42" i="1"/>
  <c r="I42" i="1"/>
  <c r="H42" i="1"/>
  <c r="G42" i="1"/>
  <c r="F42" i="1"/>
  <c r="B37" i="1"/>
  <c r="A37" i="1"/>
  <c r="L36" i="1"/>
  <c r="J36" i="1"/>
  <c r="I36" i="1"/>
  <c r="H36" i="1"/>
  <c r="G36" i="1"/>
  <c r="F36" i="1"/>
  <c r="B27" i="1"/>
  <c r="A27" i="1"/>
  <c r="L37" i="1"/>
  <c r="J26" i="1"/>
  <c r="J37" i="1" s="1"/>
  <c r="I26" i="1"/>
  <c r="I37" i="1" s="1"/>
  <c r="H26" i="1"/>
  <c r="H37" i="1" s="1"/>
  <c r="G26" i="1"/>
  <c r="G37" i="1" s="1"/>
  <c r="F26" i="1"/>
  <c r="F37" i="1" s="1"/>
  <c r="B21" i="1"/>
  <c r="A21" i="1"/>
  <c r="L20" i="1"/>
  <c r="J20" i="1"/>
  <c r="I20" i="1"/>
  <c r="H20" i="1"/>
  <c r="G20" i="1"/>
  <c r="F20" i="1"/>
  <c r="B11" i="1"/>
  <c r="A11" i="1"/>
  <c r="L21" i="1"/>
  <c r="J21" i="1"/>
  <c r="I10" i="1"/>
  <c r="I21" i="1" s="1"/>
  <c r="H10" i="1"/>
  <c r="H21" i="1" s="1"/>
  <c r="G10" i="1"/>
  <c r="G21" i="1" s="1"/>
  <c r="F10" i="1"/>
  <c r="F21" i="1" s="1"/>
  <c r="G53" i="1" l="1"/>
  <c r="I53" i="1"/>
  <c r="F85" i="1"/>
  <c r="H85" i="1"/>
  <c r="J85" i="1"/>
  <c r="G101" i="1"/>
  <c r="I101" i="1"/>
  <c r="F133" i="1"/>
  <c r="H133" i="1"/>
  <c r="J133" i="1"/>
  <c r="G85" i="1"/>
  <c r="I85" i="1"/>
  <c r="F101" i="1"/>
  <c r="H101" i="1"/>
  <c r="J101" i="1"/>
  <c r="G133" i="1"/>
  <c r="I133" i="1"/>
  <c r="L165" i="1"/>
  <c r="F53" i="1"/>
  <c r="H53" i="1"/>
  <c r="J53" i="1"/>
  <c r="H166" i="1" l="1"/>
  <c r="I166" i="1"/>
  <c r="G166" i="1"/>
  <c r="J166" i="1"/>
  <c r="F166" i="1"/>
</calcChain>
</file>

<file path=xl/sharedStrings.xml><?xml version="1.0" encoding="utf-8"?>
<sst xmlns="http://schemas.openxmlformats.org/spreadsheetml/2006/main" count="263" uniqueCount="68">
  <si>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</si>
  <si>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</si>
  <si>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</si>
  <si>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</si>
  <si>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</si>
  <si>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</si>
  <si>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</si>
  <si>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</si>
  <si>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</si>
  <si>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</si>
  <si>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</si>
  <si>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</si>
  <si>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</si>
  <si>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</si>
  <si>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</si>
  <si>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</si>
  <si>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</si>
  <si>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</si>
  <si>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</si>
  <si>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</si>
  <si>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</si>
  <si>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</si>
  <si>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</si>
  <si>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</si>
  <si>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</si>
  <si>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</si>
  <si>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</si>
  <si>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</si>
  <si>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</si>
  <si>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</si>
  <si>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</si>
  <si>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</si>
  <si>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</si>
  <si>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</si>
  <si>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</si>
  <si>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</si>
  <si>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</si>
  <si>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</si>
  <si>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</si>
  <si>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КГОБУ Полтавска КШИ</t>
  </si>
  <si>
    <t>Директор</t>
  </si>
  <si>
    <t>Макарова Светлана Петровна</t>
  </si>
  <si>
    <t>Каша манная молочная</t>
  </si>
  <si>
    <t>Чай с лимоном</t>
  </si>
  <si>
    <t>Бутерброд с маслом и сыром</t>
  </si>
  <si>
    <t>Яблоко</t>
  </si>
  <si>
    <t>229.128</t>
  </si>
  <si>
    <t>Бутерброд с маслом</t>
  </si>
  <si>
    <t>108.183</t>
  </si>
  <si>
    <t>Хлеб пшеничный</t>
  </si>
  <si>
    <t>339.205</t>
  </si>
  <si>
    <t>Пудинг творожный запеченый</t>
  </si>
  <si>
    <t>Омлет с зеленым горошком</t>
  </si>
  <si>
    <t>Чай с молоком и сахаром</t>
  </si>
  <si>
    <t>Каша пшенная молочная</t>
  </si>
  <si>
    <t>0</t>
  </si>
  <si>
    <t>Плов из мяса</t>
  </si>
  <si>
    <t>339.256</t>
  </si>
  <si>
    <t>Картофельное пюре с рыбой,в томате с овощами</t>
  </si>
  <si>
    <t>Каша гречневая с тефтелей</t>
  </si>
  <si>
    <t>Рис отварной с котлетой</t>
  </si>
  <si>
    <t>Ананас консервированный</t>
  </si>
  <si>
    <t>Запеканка с овощами</t>
  </si>
  <si>
    <t>Какао с молоком</t>
  </si>
  <si>
    <t>2025.</t>
  </si>
  <si>
    <t>95.00</t>
  </si>
  <si>
    <t>00.00</t>
  </si>
  <si>
    <t>Макароны отварные с мясной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</si>
</sst>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tabSelected="1" topLeftCell="A34" workbookViewId="0">
      <selection activeCell="M57" sqref="M57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3" width="9.140625" style="1" customWidth="1"/>
  </cols>
  <sheetData>
    <row r="1" spans="1:12" x14ac:dyDescent="0.25">
      <c r="A1" s="2" t="s">
        <v>0</v>
      </c>
      <c r="C1" s="56" t="s">
        <v>39</v>
      </c>
      <c r="D1" s="56"/>
      <c r="E1" s="56"/>
      <c r="F1" s="3" t="s">
        <v>1</v>
      </c>
      <c r="G1" s="1" t="s">
        <v>2</v>
      </c>
      <c r="H1" s="57" t="s">
        <v>40</v>
      </c>
      <c r="I1" s="57"/>
      <c r="J1" s="57"/>
      <c r="K1" s="57"/>
    </row>
    <row r="2" spans="1:12" ht="18.75" x14ac:dyDescent="0.25">
      <c r="A2" s="4" t="s">
        <v>3</v>
      </c>
      <c r="C2" s="1"/>
      <c r="G2" s="1" t="s">
        <v>4</v>
      </c>
      <c r="H2" s="57" t="s">
        <v>41</v>
      </c>
      <c r="I2" s="57"/>
      <c r="J2" s="57"/>
      <c r="K2" s="57"/>
    </row>
    <row r="3" spans="1:12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1</v>
      </c>
      <c r="J3" s="9" t="s">
        <v>64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6</v>
      </c>
      <c r="H6" s="21">
        <v>6.7</v>
      </c>
      <c r="I6" s="21">
        <v>30.3</v>
      </c>
      <c r="J6" s="21">
        <v>205.4</v>
      </c>
      <c r="K6" s="22">
        <v>181</v>
      </c>
      <c r="L6" s="21" t="s">
        <v>65</v>
      </c>
    </row>
    <row r="7" spans="1:12" x14ac:dyDescent="0.25">
      <c r="A7" s="23"/>
      <c r="B7" s="24"/>
      <c r="C7" s="25"/>
      <c r="D7" s="30" t="s">
        <v>25</v>
      </c>
      <c r="E7" s="27" t="s">
        <v>43</v>
      </c>
      <c r="F7" s="28">
        <v>200</v>
      </c>
      <c r="G7" s="28">
        <v>0.2</v>
      </c>
      <c r="H7" s="28">
        <v>0</v>
      </c>
      <c r="I7" s="28">
        <v>9.3000000000000007</v>
      </c>
      <c r="J7" s="28">
        <v>38</v>
      </c>
      <c r="K7" s="29">
        <v>302</v>
      </c>
      <c r="L7" s="28" t="s">
        <v>66</v>
      </c>
    </row>
    <row r="8" spans="1:12" x14ac:dyDescent="0.25">
      <c r="A8" s="23"/>
      <c r="B8" s="24"/>
      <c r="C8" s="25"/>
      <c r="D8" s="30" t="s">
        <v>26</v>
      </c>
      <c r="E8" s="27" t="s">
        <v>44</v>
      </c>
      <c r="F8" s="28">
        <v>80</v>
      </c>
      <c r="G8" s="28">
        <v>8</v>
      </c>
      <c r="H8" s="28">
        <v>12.09</v>
      </c>
      <c r="I8" s="28">
        <v>30</v>
      </c>
      <c r="J8" s="28">
        <v>302.2</v>
      </c>
      <c r="K8" s="29"/>
      <c r="L8" s="28" t="s">
        <v>66</v>
      </c>
    </row>
    <row r="9" spans="1:12" x14ac:dyDescent="0.25">
      <c r="A9" s="23"/>
      <c r="B9" s="24"/>
      <c r="C9" s="25"/>
      <c r="D9" s="30" t="s">
        <v>27</v>
      </c>
      <c r="E9" s="27" t="s">
        <v>45</v>
      </c>
      <c r="F9" s="28">
        <v>130</v>
      </c>
      <c r="G9" s="28">
        <v>0.5</v>
      </c>
      <c r="H9" s="28">
        <v>0.5</v>
      </c>
      <c r="I9" s="28">
        <v>12.7</v>
      </c>
      <c r="J9" s="28">
        <v>61.1</v>
      </c>
      <c r="K9" s="29">
        <v>82</v>
      </c>
      <c r="L9" s="28" t="s">
        <v>66</v>
      </c>
    </row>
    <row r="10" spans="1:12" x14ac:dyDescent="0.25">
      <c r="A10" s="31"/>
      <c r="B10" s="32"/>
      <c r="C10" s="33"/>
      <c r="D10" s="34" t="s">
        <v>28</v>
      </c>
      <c r="E10" s="35"/>
      <c r="F10" s="36">
        <f>SUM(F6:F9)</f>
        <v>610</v>
      </c>
      <c r="G10" s="36">
        <f>SUM(G6:G9)</f>
        <v>14.7</v>
      </c>
      <c r="H10" s="36">
        <f>SUM(H6:H9)</f>
        <v>19.29</v>
      </c>
      <c r="I10" s="36">
        <f>SUM(I6:I9)</f>
        <v>82.3</v>
      </c>
      <c r="J10" s="36">
        <v>606.70000000000005</v>
      </c>
      <c r="K10" s="37"/>
      <c r="L10" s="36">
        <v>95</v>
      </c>
    </row>
    <row r="11" spans="1:12" x14ac:dyDescent="0.25">
      <c r="A11" s="38">
        <f>A6</f>
        <v>1</v>
      </c>
      <c r="B11" s="39">
        <f>B6</f>
        <v>1</v>
      </c>
      <c r="C11" s="40" t="s">
        <v>29</v>
      </c>
      <c r="D11" s="30" t="s">
        <v>30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0" t="s">
        <v>31</v>
      </c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30" t="s">
        <v>32</v>
      </c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23"/>
      <c r="B14" s="24"/>
      <c r="C14" s="25"/>
      <c r="D14" s="30" t="s">
        <v>33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34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35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36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26"/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31"/>
      <c r="B20" s="32"/>
      <c r="C20" s="33"/>
      <c r="D20" s="34" t="s">
        <v>28</v>
      </c>
      <c r="E20" s="35"/>
      <c r="F20" s="36">
        <f>SUM(F11:F19)</f>
        <v>0</v>
      </c>
      <c r="G20" s="36">
        <f>SUM(G11:G19)</f>
        <v>0</v>
      </c>
      <c r="H20" s="36">
        <f>SUM(H11:H19)</f>
        <v>0</v>
      </c>
      <c r="I20" s="36">
        <f>SUM(I11:I19)</f>
        <v>0</v>
      </c>
      <c r="J20" s="36">
        <f>SUM(J11:J19)</f>
        <v>0</v>
      </c>
      <c r="K20" s="37"/>
      <c r="L20" s="36">
        <f>SUM(L11:L19)</f>
        <v>0</v>
      </c>
    </row>
    <row r="21" spans="1:12" ht="13.9" customHeight="1" x14ac:dyDescent="0.25">
      <c r="A21" s="41">
        <f>A6</f>
        <v>1</v>
      </c>
      <c r="B21" s="42">
        <f>B6</f>
        <v>1</v>
      </c>
      <c r="C21" s="54" t="s">
        <v>37</v>
      </c>
      <c r="D21" s="54"/>
      <c r="E21" s="43"/>
      <c r="F21" s="44">
        <f>F10+F20</f>
        <v>610</v>
      </c>
      <c r="G21" s="44">
        <f>G10+G20</f>
        <v>14.7</v>
      </c>
      <c r="H21" s="44">
        <f>H10+H20</f>
        <v>19.29</v>
      </c>
      <c r="I21" s="44">
        <f>I10+I20</f>
        <v>82.3</v>
      </c>
      <c r="J21" s="44">
        <f>J10+J20</f>
        <v>606.70000000000005</v>
      </c>
      <c r="K21" s="44"/>
      <c r="L21" s="44">
        <f>L10+L20</f>
        <v>95</v>
      </c>
    </row>
    <row r="22" spans="1:12" x14ac:dyDescent="0.25">
      <c r="A22" s="45">
        <v>1</v>
      </c>
      <c r="B22" s="24">
        <v>2</v>
      </c>
      <c r="C22" s="18" t="s">
        <v>23</v>
      </c>
      <c r="D22" s="19" t="s">
        <v>24</v>
      </c>
      <c r="E22" s="20" t="s">
        <v>58</v>
      </c>
      <c r="F22" s="21">
        <v>240</v>
      </c>
      <c r="G22" s="21">
        <v>12.37</v>
      </c>
      <c r="H22" s="21">
        <v>6.17</v>
      </c>
      <c r="I22" s="21">
        <v>41.1</v>
      </c>
      <c r="J22" s="21">
        <v>287.57</v>
      </c>
      <c r="K22" s="22" t="s">
        <v>46</v>
      </c>
      <c r="L22" s="21">
        <v>95</v>
      </c>
    </row>
    <row r="23" spans="1:12" x14ac:dyDescent="0.25">
      <c r="A23" s="45"/>
      <c r="B23" s="24"/>
      <c r="C23" s="25"/>
      <c r="D23" s="30" t="s">
        <v>25</v>
      </c>
      <c r="E23" s="27" t="s">
        <v>43</v>
      </c>
      <c r="F23" s="28">
        <v>200</v>
      </c>
      <c r="G23" s="28">
        <v>0.2</v>
      </c>
      <c r="H23" s="28">
        <v>0</v>
      </c>
      <c r="I23" s="28">
        <v>9.3000000000000007</v>
      </c>
      <c r="J23" s="28">
        <v>38</v>
      </c>
      <c r="K23" s="51">
        <v>302</v>
      </c>
      <c r="L23" s="28" t="s">
        <v>66</v>
      </c>
    </row>
    <row r="24" spans="1:12" x14ac:dyDescent="0.25">
      <c r="A24" s="45"/>
      <c r="B24" s="24"/>
      <c r="C24" s="25"/>
      <c r="D24" s="30" t="s">
        <v>26</v>
      </c>
      <c r="E24" s="27" t="s">
        <v>47</v>
      </c>
      <c r="F24" s="28">
        <v>70</v>
      </c>
      <c r="G24" s="28">
        <v>4.59</v>
      </c>
      <c r="H24" s="28">
        <v>7.89</v>
      </c>
      <c r="I24" s="28">
        <v>26.13</v>
      </c>
      <c r="J24" s="28">
        <v>194.9</v>
      </c>
      <c r="K24" s="29"/>
      <c r="L24" s="28" t="s">
        <v>66</v>
      </c>
    </row>
    <row r="25" spans="1:12" x14ac:dyDescent="0.25">
      <c r="A25" s="45"/>
      <c r="B25" s="24"/>
      <c r="C25" s="25"/>
      <c r="D25" s="26" t="s">
        <v>27</v>
      </c>
      <c r="E25" s="27"/>
      <c r="F25" s="28"/>
      <c r="G25" s="28"/>
      <c r="H25" s="28"/>
      <c r="I25" s="28"/>
      <c r="J25" s="28"/>
      <c r="K25" s="29"/>
      <c r="L25" s="28"/>
    </row>
    <row r="26" spans="1:12" x14ac:dyDescent="0.25">
      <c r="A26" s="46"/>
      <c r="B26" s="32"/>
      <c r="C26" s="33"/>
      <c r="D26" s="34" t="s">
        <v>28</v>
      </c>
      <c r="E26" s="35"/>
      <c r="F26" s="36">
        <f>SUM(F22:F25)</f>
        <v>510</v>
      </c>
      <c r="G26" s="36">
        <f>SUM(G22:G25)</f>
        <v>17.159999999999997</v>
      </c>
      <c r="H26" s="36">
        <f>SUM(H22:H25)</f>
        <v>14.059999999999999</v>
      </c>
      <c r="I26" s="36">
        <f>SUM(I22:I25)</f>
        <v>76.53</v>
      </c>
      <c r="J26" s="36">
        <f>SUM(J22:J25)</f>
        <v>520.47</v>
      </c>
      <c r="K26" s="37"/>
      <c r="L26" s="36">
        <v>95</v>
      </c>
    </row>
    <row r="27" spans="1:12" x14ac:dyDescent="0.25">
      <c r="A27" s="39">
        <f>A22</f>
        <v>1</v>
      </c>
      <c r="B27" s="39">
        <f>B22</f>
        <v>2</v>
      </c>
      <c r="C27" s="40" t="s">
        <v>29</v>
      </c>
      <c r="D27" s="30" t="s">
        <v>30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31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32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30" t="s">
        <v>33</v>
      </c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30" t="s">
        <v>34</v>
      </c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5"/>
      <c r="B32" s="24"/>
      <c r="C32" s="25"/>
      <c r="D32" s="30" t="s">
        <v>35</v>
      </c>
      <c r="E32" s="27"/>
      <c r="F32" s="28"/>
      <c r="G32" s="28"/>
      <c r="H32" s="28"/>
      <c r="I32" s="28"/>
      <c r="J32" s="28"/>
      <c r="K32" s="29"/>
      <c r="L32" s="28"/>
    </row>
    <row r="33" spans="1:12" x14ac:dyDescent="0.25">
      <c r="A33" s="45"/>
      <c r="B33" s="24"/>
      <c r="C33" s="25"/>
      <c r="D33" s="30" t="s">
        <v>36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26"/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26"/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6"/>
      <c r="B36" s="32"/>
      <c r="C36" s="33"/>
      <c r="D36" s="34" t="s">
        <v>28</v>
      </c>
      <c r="E36" s="35"/>
      <c r="F36" s="36">
        <f>SUM(F27:F35)</f>
        <v>0</v>
      </c>
      <c r="G36" s="36">
        <f>SUM(G27:G35)</f>
        <v>0</v>
      </c>
      <c r="H36" s="36">
        <f>SUM(H27:H35)</f>
        <v>0</v>
      </c>
      <c r="I36" s="36">
        <f>SUM(I27:I35)</f>
        <v>0</v>
      </c>
      <c r="J36" s="36">
        <f>SUM(J27:J35)</f>
        <v>0</v>
      </c>
      <c r="K36" s="37"/>
      <c r="L36" s="36">
        <f>SUM(L27:L35)</f>
        <v>0</v>
      </c>
    </row>
    <row r="37" spans="1:12" ht="13.9" customHeight="1" x14ac:dyDescent="0.25">
      <c r="A37" s="47">
        <f>A22</f>
        <v>1</v>
      </c>
      <c r="B37" s="47">
        <f>B22</f>
        <v>2</v>
      </c>
      <c r="C37" s="54" t="s">
        <v>37</v>
      </c>
      <c r="D37" s="54"/>
      <c r="E37" s="43"/>
      <c r="F37" s="44">
        <f>F26+F36</f>
        <v>510</v>
      </c>
      <c r="G37" s="44">
        <f>G26+G36</f>
        <v>17.159999999999997</v>
      </c>
      <c r="H37" s="44">
        <f>H26+H36</f>
        <v>14.059999999999999</v>
      </c>
      <c r="I37" s="44">
        <f>I26+I36</f>
        <v>76.53</v>
      </c>
      <c r="J37" s="44">
        <f>J26+J36</f>
        <v>520.47</v>
      </c>
      <c r="K37" s="44"/>
      <c r="L37" s="44">
        <f>L26+L36</f>
        <v>95</v>
      </c>
    </row>
    <row r="38" spans="1:12" x14ac:dyDescent="0.25">
      <c r="A38" s="16">
        <v>1</v>
      </c>
      <c r="B38" s="17">
        <v>3</v>
      </c>
      <c r="C38" s="18" t="s">
        <v>23</v>
      </c>
      <c r="D38" s="19" t="s">
        <v>24</v>
      </c>
      <c r="E38" s="20" t="s">
        <v>59</v>
      </c>
      <c r="F38" s="21">
        <v>300</v>
      </c>
      <c r="G38" s="21">
        <v>19.2</v>
      </c>
      <c r="H38" s="21">
        <v>21.96</v>
      </c>
      <c r="I38" s="21">
        <v>64.8</v>
      </c>
      <c r="J38" s="21">
        <v>492.9</v>
      </c>
      <c r="K38" s="22" t="s">
        <v>48</v>
      </c>
      <c r="L38" s="21" t="s">
        <v>65</v>
      </c>
    </row>
    <row r="39" spans="1:12" x14ac:dyDescent="0.25">
      <c r="A39" s="23"/>
      <c r="B39" s="24"/>
      <c r="C39" s="25"/>
      <c r="D39" s="30" t="s">
        <v>25</v>
      </c>
      <c r="E39" s="27" t="s">
        <v>43</v>
      </c>
      <c r="F39" s="28">
        <v>200</v>
      </c>
      <c r="G39" s="28">
        <v>0.2</v>
      </c>
      <c r="H39" s="28">
        <v>0</v>
      </c>
      <c r="I39" s="28">
        <v>9.3000000000000007</v>
      </c>
      <c r="J39" s="28">
        <v>38</v>
      </c>
      <c r="K39" s="29">
        <v>302</v>
      </c>
      <c r="L39" s="28" t="s">
        <v>66</v>
      </c>
    </row>
    <row r="40" spans="1:12" x14ac:dyDescent="0.25">
      <c r="A40" s="23"/>
      <c r="B40" s="24"/>
      <c r="C40" s="25"/>
      <c r="D40" s="30" t="s">
        <v>26</v>
      </c>
      <c r="E40" s="27" t="s">
        <v>49</v>
      </c>
      <c r="F40" s="28">
        <v>60</v>
      </c>
      <c r="G40" s="28">
        <v>4.4800000000000004</v>
      </c>
      <c r="H40" s="28">
        <v>0.68</v>
      </c>
      <c r="I40" s="28">
        <v>26</v>
      </c>
      <c r="J40" s="28">
        <v>128.80000000000001</v>
      </c>
      <c r="K40" s="29"/>
      <c r="L40" s="28" t="s">
        <v>66</v>
      </c>
    </row>
    <row r="41" spans="1:12" x14ac:dyDescent="0.25">
      <c r="A41" s="23"/>
      <c r="B41" s="24"/>
      <c r="C41" s="25"/>
      <c r="D41" s="30" t="s">
        <v>27</v>
      </c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31"/>
      <c r="B42" s="32"/>
      <c r="C42" s="33"/>
      <c r="D42" s="34" t="s">
        <v>28</v>
      </c>
      <c r="E42" s="35"/>
      <c r="F42" s="36">
        <f>SUM(F38:F41)</f>
        <v>560</v>
      </c>
      <c r="G42" s="36">
        <f>SUM(G38:G41)</f>
        <v>23.88</v>
      </c>
      <c r="H42" s="36">
        <f>SUM(H38:H41)</f>
        <v>22.64</v>
      </c>
      <c r="I42" s="36">
        <f>SUM(I38:I41)</f>
        <v>100.1</v>
      </c>
      <c r="J42" s="36">
        <f>SUM(J38:J41)</f>
        <v>659.7</v>
      </c>
      <c r="K42" s="37"/>
      <c r="L42" s="36">
        <v>95</v>
      </c>
    </row>
    <row r="43" spans="1:12" x14ac:dyDescent="0.25">
      <c r="A43" s="38">
        <f>A38</f>
        <v>1</v>
      </c>
      <c r="B43" s="39">
        <f>B38</f>
        <v>3</v>
      </c>
      <c r="C43" s="40" t="s">
        <v>29</v>
      </c>
      <c r="D43" s="30" t="s">
        <v>30</v>
      </c>
      <c r="E43" s="27"/>
      <c r="F43" s="28"/>
      <c r="G43" s="28"/>
      <c r="H43" s="28"/>
      <c r="I43" s="28"/>
      <c r="J43" s="28"/>
      <c r="K43" s="29"/>
      <c r="L43" s="28"/>
    </row>
    <row r="44" spans="1:12" x14ac:dyDescent="0.25">
      <c r="A44" s="23"/>
      <c r="B44" s="24"/>
      <c r="C44" s="25"/>
      <c r="D44" s="30" t="s">
        <v>31</v>
      </c>
      <c r="E44" s="27"/>
      <c r="F44" s="28"/>
      <c r="G44" s="28"/>
      <c r="H44" s="28"/>
      <c r="I44" s="28"/>
      <c r="J44" s="28"/>
      <c r="K44" s="29"/>
      <c r="L44" s="28"/>
    </row>
    <row r="45" spans="1:12" x14ac:dyDescent="0.25">
      <c r="A45" s="23"/>
      <c r="B45" s="24"/>
      <c r="C45" s="25"/>
      <c r="D45" s="30" t="s">
        <v>32</v>
      </c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33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34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35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30" t="s">
        <v>36</v>
      </c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23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x14ac:dyDescent="0.25">
      <c r="A52" s="31"/>
      <c r="B52" s="32"/>
      <c r="C52" s="33"/>
      <c r="D52" s="34" t="s">
        <v>28</v>
      </c>
      <c r="E52" s="35"/>
      <c r="F52" s="36">
        <f>SUM(F43:F51)</f>
        <v>0</v>
      </c>
      <c r="G52" s="36">
        <f>SUM(G43:G51)</f>
        <v>0</v>
      </c>
      <c r="H52" s="36">
        <f>SUM(H43:H51)</f>
        <v>0</v>
      </c>
      <c r="I52" s="36">
        <f>SUM(I43:I51)</f>
        <v>0</v>
      </c>
      <c r="J52" s="36">
        <f>SUM(J43:J51)</f>
        <v>0</v>
      </c>
      <c r="K52" s="37"/>
      <c r="L52" s="36">
        <f>SUM(L43:L51)</f>
        <v>0</v>
      </c>
    </row>
    <row r="53" spans="1:12" ht="13.9" customHeight="1" x14ac:dyDescent="0.25">
      <c r="A53" s="41">
        <f>A38</f>
        <v>1</v>
      </c>
      <c r="B53" s="42">
        <f>B38</f>
        <v>3</v>
      </c>
      <c r="C53" s="54" t="s">
        <v>37</v>
      </c>
      <c r="D53" s="54"/>
      <c r="E53" s="43"/>
      <c r="F53" s="44">
        <f>F42+F52</f>
        <v>560</v>
      </c>
      <c r="G53" s="44">
        <f>G42+G52</f>
        <v>23.88</v>
      </c>
      <c r="H53" s="44">
        <f>H42+H52</f>
        <v>22.64</v>
      </c>
      <c r="I53" s="44">
        <f>I42+I52</f>
        <v>100.1</v>
      </c>
      <c r="J53" s="44">
        <f>J42+J52</f>
        <v>659.7</v>
      </c>
      <c r="K53" s="44"/>
      <c r="L53" s="44">
        <v>95</v>
      </c>
    </row>
    <row r="54" spans="1:12" x14ac:dyDescent="0.25">
      <c r="A54" s="16">
        <v>1</v>
      </c>
      <c r="B54" s="17">
        <v>4</v>
      </c>
      <c r="C54" s="18" t="s">
        <v>23</v>
      </c>
      <c r="D54" s="19" t="s">
        <v>24</v>
      </c>
      <c r="E54" s="20" t="s">
        <v>62</v>
      </c>
      <c r="F54" s="21">
        <v>200</v>
      </c>
      <c r="G54" s="21">
        <v>7.2</v>
      </c>
      <c r="H54" s="21">
        <v>9.8000000000000007</v>
      </c>
      <c r="I54" s="21">
        <v>30</v>
      </c>
      <c r="J54" s="21">
        <v>212</v>
      </c>
      <c r="K54" s="22">
        <v>200</v>
      </c>
      <c r="L54" s="21">
        <v>95</v>
      </c>
    </row>
    <row r="55" spans="1:12" x14ac:dyDescent="0.25">
      <c r="A55" s="23"/>
      <c r="B55" s="24"/>
      <c r="C55" s="25"/>
      <c r="D55" s="30" t="s">
        <v>25</v>
      </c>
      <c r="E55" s="27" t="s">
        <v>63</v>
      </c>
      <c r="F55" s="28">
        <v>200</v>
      </c>
      <c r="G55" s="28">
        <v>3.3</v>
      </c>
      <c r="H55" s="28">
        <v>2.9</v>
      </c>
      <c r="I55" s="28">
        <v>13.8</v>
      </c>
      <c r="J55" s="28">
        <v>94</v>
      </c>
      <c r="K55" s="29">
        <v>462</v>
      </c>
      <c r="L55" s="28" t="s">
        <v>66</v>
      </c>
    </row>
    <row r="56" spans="1:12" x14ac:dyDescent="0.25">
      <c r="A56" s="23"/>
      <c r="B56" s="24"/>
      <c r="C56" s="25"/>
      <c r="D56" s="30" t="s">
        <v>26</v>
      </c>
      <c r="E56" s="27" t="s">
        <v>49</v>
      </c>
      <c r="F56" s="28">
        <v>70</v>
      </c>
      <c r="G56" s="28">
        <v>4.58</v>
      </c>
      <c r="H56" s="28">
        <v>8.94</v>
      </c>
      <c r="I56" s="28">
        <v>26.1</v>
      </c>
      <c r="J56" s="28">
        <v>203.8</v>
      </c>
      <c r="K56" s="52"/>
      <c r="L56" s="28" t="s">
        <v>66</v>
      </c>
    </row>
    <row r="57" spans="1:12" x14ac:dyDescent="0.25">
      <c r="A57" s="23"/>
      <c r="B57" s="24"/>
      <c r="C57" s="25"/>
      <c r="D57" s="30" t="s">
        <v>27</v>
      </c>
      <c r="E57" s="27" t="s">
        <v>45</v>
      </c>
      <c r="F57" s="28">
        <v>130</v>
      </c>
      <c r="G57" s="28">
        <v>0.5</v>
      </c>
      <c r="H57" s="28">
        <v>0.5</v>
      </c>
      <c r="I57" s="28">
        <v>12.7</v>
      </c>
      <c r="J57" s="28">
        <v>61.1</v>
      </c>
      <c r="K57" s="29">
        <v>82</v>
      </c>
      <c r="L57" s="28" t="s">
        <v>66</v>
      </c>
    </row>
    <row r="58" spans="1:12" x14ac:dyDescent="0.25">
      <c r="A58" s="31"/>
      <c r="B58" s="32"/>
      <c r="C58" s="33"/>
      <c r="D58" s="34" t="s">
        <v>28</v>
      </c>
      <c r="E58" s="35"/>
      <c r="F58" s="36">
        <f>SUM(F54:F57)</f>
        <v>600</v>
      </c>
      <c r="G58" s="36">
        <f>SUM(G54:G57)</f>
        <v>15.58</v>
      </c>
      <c r="H58" s="36">
        <f>SUM(H54:H57)</f>
        <v>22.14</v>
      </c>
      <c r="I58" s="36">
        <f>SUM(I54:I57)</f>
        <v>82.600000000000009</v>
      </c>
      <c r="J58" s="36">
        <f>SUM(J54:J57)</f>
        <v>570.9</v>
      </c>
      <c r="K58" s="37"/>
      <c r="L58" s="36">
        <v>95</v>
      </c>
    </row>
    <row r="59" spans="1:12" x14ac:dyDescent="0.25">
      <c r="A59" s="38">
        <f>A54</f>
        <v>1</v>
      </c>
      <c r="B59" s="39">
        <f>B54</f>
        <v>4</v>
      </c>
      <c r="C59" s="40" t="s">
        <v>29</v>
      </c>
      <c r="D59" s="30" t="s">
        <v>30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30" t="s">
        <v>31</v>
      </c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23"/>
      <c r="B61" s="24"/>
      <c r="C61" s="25"/>
      <c r="D61" s="30" t="s">
        <v>32</v>
      </c>
      <c r="E61" s="27"/>
      <c r="F61" s="28"/>
      <c r="G61" s="28"/>
      <c r="H61" s="28"/>
      <c r="I61" s="28"/>
      <c r="J61" s="28"/>
      <c r="K61" s="29"/>
      <c r="L61" s="28"/>
    </row>
    <row r="62" spans="1:12" x14ac:dyDescent="0.25">
      <c r="A62" s="23"/>
      <c r="B62" s="24"/>
      <c r="C62" s="25"/>
      <c r="D62" s="30" t="s">
        <v>33</v>
      </c>
      <c r="E62" s="27"/>
      <c r="F62" s="28"/>
      <c r="G62" s="28"/>
      <c r="H62" s="28"/>
      <c r="I62" s="28"/>
      <c r="J62" s="28"/>
      <c r="K62" s="29"/>
      <c r="L62" s="28"/>
    </row>
    <row r="63" spans="1:12" x14ac:dyDescent="0.25">
      <c r="A63" s="23"/>
      <c r="B63" s="24"/>
      <c r="C63" s="25"/>
      <c r="D63" s="30" t="s">
        <v>34</v>
      </c>
      <c r="E63" s="27"/>
      <c r="F63" s="28"/>
      <c r="G63" s="28"/>
      <c r="H63" s="28"/>
      <c r="I63" s="28"/>
      <c r="J63" s="28"/>
      <c r="K63" s="29"/>
      <c r="L63" s="28"/>
    </row>
    <row r="64" spans="1:12" x14ac:dyDescent="0.25">
      <c r="A64" s="23"/>
      <c r="B64" s="24"/>
      <c r="C64" s="25"/>
      <c r="D64" s="30" t="s">
        <v>35</v>
      </c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36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31"/>
      <c r="B68" s="32"/>
      <c r="C68" s="33"/>
      <c r="D68" s="34" t="s">
        <v>28</v>
      </c>
      <c r="E68" s="35"/>
      <c r="F68" s="36">
        <f>SUM(F59:F67)</f>
        <v>0</v>
      </c>
      <c r="G68" s="36">
        <f>SUM(G59:G67)</f>
        <v>0</v>
      </c>
      <c r="H68" s="36">
        <f>SUM(H59:H67)</f>
        <v>0</v>
      </c>
      <c r="I68" s="36">
        <f>SUM(I59:I67)</f>
        <v>0</v>
      </c>
      <c r="J68" s="36">
        <f>SUM(J59:J67)</f>
        <v>0</v>
      </c>
      <c r="K68" s="37"/>
      <c r="L68" s="36">
        <f>SUM(L59:L67)</f>
        <v>0</v>
      </c>
    </row>
    <row r="69" spans="1:12" ht="13.9" customHeight="1" x14ac:dyDescent="0.25">
      <c r="A69" s="41">
        <f>A54</f>
        <v>1</v>
      </c>
      <c r="B69" s="42">
        <f>B54</f>
        <v>4</v>
      </c>
      <c r="C69" s="54" t="s">
        <v>37</v>
      </c>
      <c r="D69" s="54"/>
      <c r="E69" s="43"/>
      <c r="F69" s="44">
        <f>F58+F68</f>
        <v>600</v>
      </c>
      <c r="G69" s="44">
        <f>G58+G68</f>
        <v>15.58</v>
      </c>
      <c r="H69" s="44">
        <f>H58+H68</f>
        <v>22.14</v>
      </c>
      <c r="I69" s="44">
        <f>I58+I68</f>
        <v>82.600000000000009</v>
      </c>
      <c r="J69" s="44">
        <f>J58+J68</f>
        <v>570.9</v>
      </c>
      <c r="K69" s="44"/>
      <c r="L69" s="44">
        <f>L58+L68</f>
        <v>95</v>
      </c>
    </row>
    <row r="70" spans="1:12" x14ac:dyDescent="0.25">
      <c r="A70" s="16">
        <v>1</v>
      </c>
      <c r="B70" s="17">
        <v>5</v>
      </c>
      <c r="C70" s="18" t="s">
        <v>23</v>
      </c>
      <c r="D70" s="19" t="s">
        <v>24</v>
      </c>
      <c r="E70" s="20" t="s">
        <v>60</v>
      </c>
      <c r="F70" s="21">
        <v>300</v>
      </c>
      <c r="G70" s="21">
        <v>19.2</v>
      </c>
      <c r="H70" s="21">
        <v>21.96</v>
      </c>
      <c r="I70" s="21">
        <v>64.8</v>
      </c>
      <c r="J70" s="21">
        <v>482.9</v>
      </c>
      <c r="K70" s="22" t="s">
        <v>50</v>
      </c>
      <c r="L70" s="21" t="s">
        <v>65</v>
      </c>
    </row>
    <row r="71" spans="1:12" x14ac:dyDescent="0.25">
      <c r="A71" s="23"/>
      <c r="B71" s="24"/>
      <c r="C71" s="25"/>
      <c r="D71" s="30" t="s">
        <v>25</v>
      </c>
      <c r="E71" s="27" t="s">
        <v>43</v>
      </c>
      <c r="F71" s="28">
        <v>200</v>
      </c>
      <c r="G71" s="28">
        <v>0.2</v>
      </c>
      <c r="H71" s="28">
        <v>0</v>
      </c>
      <c r="I71" s="28">
        <v>9.3000000000000007</v>
      </c>
      <c r="J71" s="28">
        <v>38</v>
      </c>
      <c r="K71" s="29">
        <v>380</v>
      </c>
      <c r="L71" s="28" t="s">
        <v>66</v>
      </c>
    </row>
    <row r="72" spans="1:12" x14ac:dyDescent="0.25">
      <c r="A72" s="23"/>
      <c r="B72" s="24"/>
      <c r="C72" s="25"/>
      <c r="D72" s="30" t="s">
        <v>26</v>
      </c>
      <c r="E72" s="27" t="s">
        <v>49</v>
      </c>
      <c r="F72" s="28">
        <v>60</v>
      </c>
      <c r="G72" s="28">
        <v>4.4800000000000004</v>
      </c>
      <c r="H72" s="28">
        <f>0.68</f>
        <v>0.68</v>
      </c>
      <c r="I72" s="28">
        <v>26</v>
      </c>
      <c r="J72" s="28">
        <v>128.80000000000001</v>
      </c>
      <c r="K72" s="29"/>
      <c r="L72" s="28" t="s">
        <v>66</v>
      </c>
    </row>
    <row r="73" spans="1:12" x14ac:dyDescent="0.25">
      <c r="A73" s="23"/>
      <c r="B73" s="24"/>
      <c r="C73" s="25"/>
      <c r="D73" s="30" t="s">
        <v>27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31"/>
      <c r="B74" s="32"/>
      <c r="C74" s="33"/>
      <c r="D74" s="34" t="s">
        <v>28</v>
      </c>
      <c r="E74" s="35"/>
      <c r="F74" s="36">
        <f>SUM(F70:F73)</f>
        <v>560</v>
      </c>
      <c r="G74" s="36">
        <f>SUM(G70:G73)</f>
        <v>23.88</v>
      </c>
      <c r="H74" s="36">
        <f>SUM(H70:H73)</f>
        <v>22.64</v>
      </c>
      <c r="I74" s="36">
        <f>SUM(I70:I73)</f>
        <v>100.1</v>
      </c>
      <c r="J74" s="36">
        <f>SUM(J70:J73)</f>
        <v>649.70000000000005</v>
      </c>
      <c r="K74" s="37"/>
      <c r="L74" s="36">
        <v>95</v>
      </c>
    </row>
    <row r="75" spans="1:12" x14ac:dyDescent="0.25">
      <c r="A75" s="38">
        <f>A70</f>
        <v>1</v>
      </c>
      <c r="B75" s="39">
        <f>B70</f>
        <v>5</v>
      </c>
      <c r="C75" s="40" t="s">
        <v>29</v>
      </c>
      <c r="D75" s="30" t="s">
        <v>30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31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32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0" t="s">
        <v>33</v>
      </c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30" t="s">
        <v>34</v>
      </c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23"/>
      <c r="B80" s="24"/>
      <c r="C80" s="25"/>
      <c r="D80" s="30" t="s">
        <v>35</v>
      </c>
      <c r="E80" s="27"/>
      <c r="F80" s="28"/>
      <c r="G80" s="28"/>
      <c r="H80" s="28"/>
      <c r="I80" s="28"/>
      <c r="J80" s="28"/>
      <c r="K80" s="29"/>
      <c r="L80" s="28"/>
    </row>
    <row r="81" spans="1:12" x14ac:dyDescent="0.25">
      <c r="A81" s="23"/>
      <c r="B81" s="24"/>
      <c r="C81" s="25"/>
      <c r="D81" s="30" t="s">
        <v>36</v>
      </c>
      <c r="E81" s="27"/>
      <c r="F81" s="28"/>
      <c r="G81" s="28"/>
      <c r="H81" s="28"/>
      <c r="I81" s="28"/>
      <c r="J81" s="28"/>
      <c r="K81" s="29"/>
      <c r="L81" s="28"/>
    </row>
    <row r="82" spans="1:12" x14ac:dyDescent="0.25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31"/>
      <c r="B84" s="32"/>
      <c r="C84" s="33"/>
      <c r="D84" s="34" t="s">
        <v>28</v>
      </c>
      <c r="E84" s="35"/>
      <c r="F84" s="36">
        <f>SUM(F75:F83)</f>
        <v>0</v>
      </c>
      <c r="G84" s="36">
        <f>SUM(G75:G83)</f>
        <v>0</v>
      </c>
      <c r="H84" s="36">
        <f>SUM(H75:H83)</f>
        <v>0</v>
      </c>
      <c r="I84" s="36">
        <f>SUM(I75:I83)</f>
        <v>0</v>
      </c>
      <c r="J84" s="36">
        <f>SUM(J75:J83)</f>
        <v>0</v>
      </c>
      <c r="K84" s="37"/>
      <c r="L84" s="36">
        <f>SUM(L75:L83)</f>
        <v>0</v>
      </c>
    </row>
    <row r="85" spans="1:12" ht="13.9" customHeight="1" x14ac:dyDescent="0.25">
      <c r="A85" s="41">
        <f>A70</f>
        <v>1</v>
      </c>
      <c r="B85" s="42">
        <f>B70</f>
        <v>5</v>
      </c>
      <c r="C85" s="54" t="s">
        <v>37</v>
      </c>
      <c r="D85" s="54"/>
      <c r="E85" s="43"/>
      <c r="F85" s="44">
        <f>F74+F84</f>
        <v>560</v>
      </c>
      <c r="G85" s="44">
        <f>G74+G84</f>
        <v>23.88</v>
      </c>
      <c r="H85" s="44">
        <f>H74+H84</f>
        <v>22.64</v>
      </c>
      <c r="I85" s="44">
        <f>I74+I84</f>
        <v>100.1</v>
      </c>
      <c r="J85" s="44">
        <f>J74+J84</f>
        <v>649.70000000000005</v>
      </c>
      <c r="K85" s="44"/>
      <c r="L85" s="44">
        <v>95</v>
      </c>
    </row>
    <row r="86" spans="1:12" x14ac:dyDescent="0.25">
      <c r="A86" s="16">
        <v>2</v>
      </c>
      <c r="B86" s="17">
        <v>1</v>
      </c>
      <c r="C86" s="18" t="s">
        <v>23</v>
      </c>
      <c r="D86" s="19" t="s">
        <v>24</v>
      </c>
      <c r="E86" s="20" t="s">
        <v>51</v>
      </c>
      <c r="F86" s="21">
        <v>150</v>
      </c>
      <c r="G86" s="21">
        <v>22.6</v>
      </c>
      <c r="H86" s="21">
        <v>8</v>
      </c>
      <c r="I86" s="21">
        <v>31</v>
      </c>
      <c r="J86" s="21">
        <v>286</v>
      </c>
      <c r="K86" s="22">
        <v>285</v>
      </c>
      <c r="L86" s="21" t="s">
        <v>65</v>
      </c>
    </row>
    <row r="87" spans="1:12" x14ac:dyDescent="0.25">
      <c r="A87" s="23"/>
      <c r="B87" s="24"/>
      <c r="C87" s="25"/>
      <c r="D87" s="30" t="s">
        <v>25</v>
      </c>
      <c r="E87" s="27" t="s">
        <v>43</v>
      </c>
      <c r="F87" s="28">
        <v>200</v>
      </c>
      <c r="G87" s="28">
        <v>0.2</v>
      </c>
      <c r="H87" s="28">
        <v>0</v>
      </c>
      <c r="I87" s="28">
        <v>9.3000000000000007</v>
      </c>
      <c r="J87" s="28">
        <v>38</v>
      </c>
      <c r="K87" s="29">
        <v>302</v>
      </c>
      <c r="L87" s="28" t="s">
        <v>66</v>
      </c>
    </row>
    <row r="88" spans="1:12" x14ac:dyDescent="0.25">
      <c r="A88" s="23"/>
      <c r="B88" s="24"/>
      <c r="C88" s="25"/>
      <c r="D88" s="30" t="s">
        <v>26</v>
      </c>
      <c r="E88" s="27" t="s">
        <v>47</v>
      </c>
      <c r="F88" s="28">
        <v>50</v>
      </c>
      <c r="G88" s="28">
        <v>5</v>
      </c>
      <c r="H88" s="28">
        <v>7.1</v>
      </c>
      <c r="I88" s="28">
        <v>14.5</v>
      </c>
      <c r="J88" s="28">
        <v>146</v>
      </c>
      <c r="K88" s="29"/>
      <c r="L88" s="28" t="s">
        <v>66</v>
      </c>
    </row>
    <row r="89" spans="1:12" x14ac:dyDescent="0.25">
      <c r="A89" s="23"/>
      <c r="B89" s="24"/>
      <c r="C89" s="25"/>
      <c r="D89" s="30" t="s">
        <v>27</v>
      </c>
      <c r="E89" s="27" t="s">
        <v>61</v>
      </c>
      <c r="F89" s="28">
        <v>130</v>
      </c>
      <c r="G89" s="28">
        <v>0.5</v>
      </c>
      <c r="H89" s="28">
        <v>0.4</v>
      </c>
      <c r="I89" s="28">
        <v>13.4</v>
      </c>
      <c r="J89" s="28">
        <v>61.1</v>
      </c>
      <c r="K89" s="29"/>
      <c r="L89" s="28" t="s">
        <v>66</v>
      </c>
    </row>
    <row r="90" spans="1:12" x14ac:dyDescent="0.25">
      <c r="A90" s="31"/>
      <c r="B90" s="32"/>
      <c r="C90" s="33"/>
      <c r="D90" s="34" t="s">
        <v>28</v>
      </c>
      <c r="E90" s="35"/>
      <c r="F90" s="36">
        <f>SUM(F86:F89)</f>
        <v>530</v>
      </c>
      <c r="G90" s="36">
        <f>SUM(G86:G89)</f>
        <v>28.3</v>
      </c>
      <c r="H90" s="36">
        <f>SUM(H86:H89)</f>
        <v>15.5</v>
      </c>
      <c r="I90" s="36">
        <f>SUM(I86:I89)</f>
        <v>68.2</v>
      </c>
      <c r="J90" s="36">
        <f>SUM(J86:J89)</f>
        <v>531.1</v>
      </c>
      <c r="K90" s="37"/>
      <c r="L90" s="36">
        <v>95</v>
      </c>
    </row>
    <row r="91" spans="1:12" x14ac:dyDescent="0.25">
      <c r="A91" s="38">
        <f>A86</f>
        <v>2</v>
      </c>
      <c r="B91" s="39">
        <f>B86</f>
        <v>1</v>
      </c>
      <c r="C91" s="40" t="s">
        <v>29</v>
      </c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0" t="s">
        <v>36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spans="1:12" x14ac:dyDescent="0.25">
      <c r="A100" s="31"/>
      <c r="B100" s="32"/>
      <c r="C100" s="33"/>
      <c r="D100" s="34" t="s">
        <v>28</v>
      </c>
      <c r="E100" s="35"/>
      <c r="F100" s="36">
        <f>SUM(F91:F99)</f>
        <v>0</v>
      </c>
      <c r="G100" s="36">
        <f>SUM(G91:G99)</f>
        <v>0</v>
      </c>
      <c r="H100" s="36">
        <f>SUM(H91:H99)</f>
        <v>0</v>
      </c>
      <c r="I100" s="36">
        <f>SUM(I91:I99)</f>
        <v>0</v>
      </c>
      <c r="J100" s="36">
        <f>SUM(J91:J99)</f>
        <v>0</v>
      </c>
      <c r="K100" s="37"/>
      <c r="L100" s="36">
        <f>SUM(L91:L99)</f>
        <v>0</v>
      </c>
    </row>
    <row r="101" spans="1:12" ht="13.9" customHeight="1" x14ac:dyDescent="0.25">
      <c r="A101" s="41">
        <f>A86</f>
        <v>2</v>
      </c>
      <c r="B101" s="42">
        <f>B86</f>
        <v>1</v>
      </c>
      <c r="C101" s="54" t="s">
        <v>37</v>
      </c>
      <c r="D101" s="54"/>
      <c r="E101" s="43"/>
      <c r="F101" s="44">
        <f>F90+F100</f>
        <v>530</v>
      </c>
      <c r="G101" s="44">
        <f>G90+G100</f>
        <v>28.3</v>
      </c>
      <c r="H101" s="44">
        <f>H90+H100</f>
        <v>15.5</v>
      </c>
      <c r="I101" s="44">
        <f>I90+I100</f>
        <v>68.2</v>
      </c>
      <c r="J101" s="44">
        <f>J90+J100</f>
        <v>531.1</v>
      </c>
      <c r="K101" s="44"/>
      <c r="L101" s="44">
        <v>95</v>
      </c>
    </row>
    <row r="102" spans="1:12" x14ac:dyDescent="0.25">
      <c r="A102" s="45">
        <v>2</v>
      </c>
      <c r="B102" s="24">
        <v>2</v>
      </c>
      <c r="C102" s="18" t="s">
        <v>23</v>
      </c>
      <c r="D102" s="19" t="s">
        <v>24</v>
      </c>
      <c r="E102" s="20" t="s">
        <v>52</v>
      </c>
      <c r="F102" s="21">
        <v>230</v>
      </c>
      <c r="G102" s="21">
        <v>12.32</v>
      </c>
      <c r="H102" s="21">
        <v>11.06</v>
      </c>
      <c r="I102" s="21">
        <v>13.2</v>
      </c>
      <c r="J102" s="21">
        <v>238</v>
      </c>
      <c r="K102" s="22">
        <v>235</v>
      </c>
      <c r="L102" s="21" t="s">
        <v>65</v>
      </c>
    </row>
    <row r="103" spans="1:12" x14ac:dyDescent="0.25">
      <c r="A103" s="45"/>
      <c r="B103" s="24"/>
      <c r="C103" s="25"/>
      <c r="D103" s="30" t="s">
        <v>25</v>
      </c>
      <c r="E103" s="27" t="s">
        <v>53</v>
      </c>
      <c r="F103" s="28">
        <v>200</v>
      </c>
      <c r="G103" s="28">
        <v>1.6</v>
      </c>
      <c r="H103" s="28">
        <v>1.5</v>
      </c>
      <c r="I103" s="28">
        <v>11.3</v>
      </c>
      <c r="J103" s="28">
        <v>62</v>
      </c>
      <c r="K103" s="29">
        <v>301</v>
      </c>
      <c r="L103" s="28" t="s">
        <v>66</v>
      </c>
    </row>
    <row r="104" spans="1:12" x14ac:dyDescent="0.25">
      <c r="A104" s="45"/>
      <c r="B104" s="24"/>
      <c r="C104" s="25"/>
      <c r="D104" s="30" t="s">
        <v>26</v>
      </c>
      <c r="E104" s="27" t="s">
        <v>47</v>
      </c>
      <c r="F104" s="28">
        <v>70</v>
      </c>
      <c r="G104" s="28">
        <v>4.58</v>
      </c>
      <c r="H104" s="28">
        <v>8.94</v>
      </c>
      <c r="I104" s="28">
        <v>26.1</v>
      </c>
      <c r="J104" s="28">
        <v>203.8</v>
      </c>
      <c r="K104" s="52"/>
      <c r="L104" s="28" t="s">
        <v>66</v>
      </c>
    </row>
    <row r="105" spans="1:12" x14ac:dyDescent="0.25">
      <c r="A105" s="45"/>
      <c r="B105" s="24"/>
      <c r="C105" s="25"/>
      <c r="D105" s="30" t="s">
        <v>27</v>
      </c>
      <c r="E105" s="27" t="s">
        <v>45</v>
      </c>
      <c r="F105" s="28">
        <v>130</v>
      </c>
      <c r="G105" s="28">
        <v>0.5</v>
      </c>
      <c r="H105" s="28">
        <v>0.4</v>
      </c>
      <c r="I105" s="28">
        <v>13.4</v>
      </c>
      <c r="J105" s="28">
        <v>61.1</v>
      </c>
      <c r="K105" s="29">
        <v>82</v>
      </c>
      <c r="L105" s="28" t="s">
        <v>66</v>
      </c>
    </row>
    <row r="106" spans="1:12" x14ac:dyDescent="0.25">
      <c r="A106" s="46"/>
      <c r="B106" s="32"/>
      <c r="C106" s="33"/>
      <c r="D106" s="34" t="s">
        <v>28</v>
      </c>
      <c r="E106" s="35"/>
      <c r="F106" s="36">
        <f>SUM(F102:F105)</f>
        <v>630</v>
      </c>
      <c r="G106" s="36">
        <f>SUM(G102:G105)</f>
        <v>19</v>
      </c>
      <c r="H106" s="36">
        <f>SUM(H102:H105)</f>
        <v>21.9</v>
      </c>
      <c r="I106" s="36">
        <f>SUM(I102:I105)</f>
        <v>64</v>
      </c>
      <c r="J106" s="36">
        <f>SUM(J102:J105)</f>
        <v>564.9</v>
      </c>
      <c r="K106" s="37"/>
      <c r="L106" s="36">
        <v>95</v>
      </c>
    </row>
    <row r="107" spans="1:12" x14ac:dyDescent="0.25">
      <c r="A107" s="39">
        <f>A102</f>
        <v>2</v>
      </c>
      <c r="B107" s="39">
        <f>B102</f>
        <v>2</v>
      </c>
      <c r="C107" s="40" t="s">
        <v>29</v>
      </c>
      <c r="D107" s="30" t="s">
        <v>30</v>
      </c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45"/>
      <c r="B108" s="24"/>
      <c r="C108" s="25"/>
      <c r="D108" s="30" t="s">
        <v>31</v>
      </c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45"/>
      <c r="B109" s="24"/>
      <c r="C109" s="25"/>
      <c r="D109" s="30" t="s">
        <v>32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45"/>
      <c r="B110" s="24"/>
      <c r="C110" s="25"/>
      <c r="D110" s="30" t="s">
        <v>33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45"/>
      <c r="B111" s="24"/>
      <c r="C111" s="25"/>
      <c r="D111" s="30" t="s">
        <v>34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45"/>
      <c r="B112" s="24"/>
      <c r="C112" s="25"/>
      <c r="D112" s="30" t="s">
        <v>35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45"/>
      <c r="B113" s="24"/>
      <c r="C113" s="25"/>
      <c r="D113" s="30" t="s">
        <v>36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45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45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46"/>
      <c r="B116" s="32"/>
      <c r="C116" s="33"/>
      <c r="D116" s="34" t="s">
        <v>28</v>
      </c>
      <c r="E116" s="35"/>
      <c r="F116" s="36">
        <f>SUM(F107:F115)</f>
        <v>0</v>
      </c>
      <c r="G116" s="36">
        <f>SUM(G107:G115)</f>
        <v>0</v>
      </c>
      <c r="H116" s="36">
        <f>SUM(H107:H115)</f>
        <v>0</v>
      </c>
      <c r="I116" s="36">
        <f>SUM(I107:I115)</f>
        <v>0</v>
      </c>
      <c r="J116" s="36">
        <f>SUM(J107:J115)</f>
        <v>0</v>
      </c>
      <c r="K116" s="37"/>
      <c r="L116" s="36">
        <f>SUM(L107:L115)</f>
        <v>0</v>
      </c>
    </row>
    <row r="117" spans="1:12" ht="13.9" customHeight="1" x14ac:dyDescent="0.25">
      <c r="A117" s="47">
        <f>A102</f>
        <v>2</v>
      </c>
      <c r="B117" s="47">
        <f>B102</f>
        <v>2</v>
      </c>
      <c r="C117" s="54" t="s">
        <v>37</v>
      </c>
      <c r="D117" s="54"/>
      <c r="E117" s="43"/>
      <c r="F117" s="44">
        <f>F106+F116</f>
        <v>630</v>
      </c>
      <c r="G117" s="44">
        <f>G106+G116</f>
        <v>19</v>
      </c>
      <c r="H117" s="44">
        <f>H106+H116</f>
        <v>21.9</v>
      </c>
      <c r="I117" s="44">
        <f>I106+I116</f>
        <v>64</v>
      </c>
      <c r="J117" s="44">
        <f>J106+J116</f>
        <v>564.9</v>
      </c>
      <c r="K117" s="44"/>
      <c r="L117" s="44">
        <f>L106+L116</f>
        <v>95</v>
      </c>
    </row>
    <row r="118" spans="1:12" x14ac:dyDescent="0.25">
      <c r="A118" s="16">
        <v>2</v>
      </c>
      <c r="B118" s="17">
        <v>3</v>
      </c>
      <c r="C118" s="18" t="s">
        <v>23</v>
      </c>
      <c r="D118" s="19" t="s">
        <v>24</v>
      </c>
      <c r="E118" s="20" t="s">
        <v>54</v>
      </c>
      <c r="F118" s="21">
        <v>200</v>
      </c>
      <c r="G118" s="21">
        <v>7.1</v>
      </c>
      <c r="H118" s="21">
        <v>6.9</v>
      </c>
      <c r="I118" s="21">
        <v>34.200000000000003</v>
      </c>
      <c r="J118" s="21">
        <v>268</v>
      </c>
      <c r="K118" s="22">
        <v>209</v>
      </c>
      <c r="L118" s="21" t="s">
        <v>65</v>
      </c>
    </row>
    <row r="119" spans="1:12" x14ac:dyDescent="0.25">
      <c r="A119" s="23"/>
      <c r="B119" s="24"/>
      <c r="C119" s="25"/>
      <c r="D119" s="30" t="s">
        <v>25</v>
      </c>
      <c r="E119" s="27" t="s">
        <v>43</v>
      </c>
      <c r="F119" s="28">
        <v>200</v>
      </c>
      <c r="G119" s="28">
        <v>0.2</v>
      </c>
      <c r="H119" s="53" t="s">
        <v>55</v>
      </c>
      <c r="I119" s="28">
        <v>9.3000000000000007</v>
      </c>
      <c r="J119" s="28">
        <v>38</v>
      </c>
      <c r="K119" s="29">
        <v>302</v>
      </c>
      <c r="L119" s="28" t="s">
        <v>66</v>
      </c>
    </row>
    <row r="120" spans="1:12" x14ac:dyDescent="0.25">
      <c r="A120" s="23"/>
      <c r="B120" s="24"/>
      <c r="C120" s="25"/>
      <c r="D120" s="30" t="s">
        <v>26</v>
      </c>
      <c r="E120" s="27" t="s">
        <v>44</v>
      </c>
      <c r="F120" s="28">
        <v>80</v>
      </c>
      <c r="G120" s="28">
        <v>6.9</v>
      </c>
      <c r="H120" s="28">
        <v>11.89</v>
      </c>
      <c r="I120" s="28">
        <v>26.1</v>
      </c>
      <c r="J120" s="28">
        <v>239.6</v>
      </c>
      <c r="K120" s="29"/>
      <c r="L120" s="28" t="s">
        <v>66</v>
      </c>
    </row>
    <row r="121" spans="1:12" x14ac:dyDescent="0.25">
      <c r="A121" s="23"/>
      <c r="B121" s="24"/>
      <c r="C121" s="25"/>
      <c r="D121" s="30" t="s">
        <v>27</v>
      </c>
      <c r="E121" s="27" t="s">
        <v>45</v>
      </c>
      <c r="F121" s="28">
        <v>130</v>
      </c>
      <c r="G121" s="28">
        <v>0.5</v>
      </c>
      <c r="H121" s="28">
        <v>0.5</v>
      </c>
      <c r="I121" s="28">
        <v>12.7</v>
      </c>
      <c r="J121" s="28">
        <v>61.1</v>
      </c>
      <c r="K121" s="29">
        <v>82</v>
      </c>
      <c r="L121" s="28" t="s">
        <v>66</v>
      </c>
    </row>
    <row r="122" spans="1:12" x14ac:dyDescent="0.25">
      <c r="A122" s="31"/>
      <c r="B122" s="32"/>
      <c r="C122" s="33"/>
      <c r="D122" s="34" t="s">
        <v>28</v>
      </c>
      <c r="E122" s="35"/>
      <c r="F122" s="36">
        <f>SUM(F118:F121)</f>
        <v>610</v>
      </c>
      <c r="G122" s="36">
        <f>SUM(G118:G121)</f>
        <v>14.7</v>
      </c>
      <c r="H122" s="36">
        <f>SUM(H118:H121)</f>
        <v>19.29</v>
      </c>
      <c r="I122" s="36">
        <f>SUM(I118:I121)</f>
        <v>82.3</v>
      </c>
      <c r="J122" s="36">
        <f>SUM(J118:J121)</f>
        <v>606.70000000000005</v>
      </c>
      <c r="K122" s="37"/>
      <c r="L122" s="36">
        <v>95</v>
      </c>
    </row>
    <row r="123" spans="1:12" x14ac:dyDescent="0.25">
      <c r="A123" s="38">
        <f>A118</f>
        <v>2</v>
      </c>
      <c r="B123" s="39">
        <f>B118</f>
        <v>3</v>
      </c>
      <c r="C123" s="40" t="s">
        <v>29</v>
      </c>
      <c r="D123" s="30" t="s">
        <v>30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23"/>
      <c r="B124" s="24"/>
      <c r="C124" s="25"/>
      <c r="D124" s="30" t="s">
        <v>31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23"/>
      <c r="B125" s="24"/>
      <c r="C125" s="25"/>
      <c r="D125" s="30" t="s">
        <v>32</v>
      </c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23"/>
      <c r="B126" s="24"/>
      <c r="C126" s="25"/>
      <c r="D126" s="30" t="s">
        <v>33</v>
      </c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23"/>
      <c r="B127" s="24"/>
      <c r="C127" s="25"/>
      <c r="D127" s="30" t="s">
        <v>34</v>
      </c>
      <c r="E127" s="27"/>
      <c r="F127" s="28"/>
      <c r="G127" s="28"/>
      <c r="H127" s="28"/>
      <c r="I127" s="28"/>
      <c r="J127" s="28"/>
      <c r="K127" s="29"/>
      <c r="L127" s="28"/>
    </row>
    <row r="128" spans="1:12" x14ac:dyDescent="0.25">
      <c r="A128" s="23"/>
      <c r="B128" s="24"/>
      <c r="C128" s="25"/>
      <c r="D128" s="30" t="s">
        <v>35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23"/>
      <c r="B129" s="24"/>
      <c r="C129" s="25"/>
      <c r="D129" s="30" t="s">
        <v>36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23"/>
      <c r="B130" s="24"/>
      <c r="C130" s="25"/>
      <c r="D130" s="26"/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23"/>
      <c r="B131" s="24"/>
      <c r="C131" s="25"/>
      <c r="D131" s="26"/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31"/>
      <c r="B132" s="32"/>
      <c r="C132" s="33"/>
      <c r="D132" s="34" t="s">
        <v>28</v>
      </c>
      <c r="E132" s="35"/>
      <c r="F132" s="36">
        <f>SUM(F123:F131)</f>
        <v>0</v>
      </c>
      <c r="G132" s="36">
        <f>SUM(G123:G131)</f>
        <v>0</v>
      </c>
      <c r="H132" s="36">
        <f>SUM(H123:H131)</f>
        <v>0</v>
      </c>
      <c r="I132" s="36">
        <f>SUM(I123:I131)</f>
        <v>0</v>
      </c>
      <c r="J132" s="36">
        <f>SUM(J123:J131)</f>
        <v>0</v>
      </c>
      <c r="K132" s="37"/>
      <c r="L132" s="36">
        <f>SUM(L123:L131)</f>
        <v>0</v>
      </c>
    </row>
    <row r="133" spans="1:12" ht="13.9" customHeight="1" x14ac:dyDescent="0.25">
      <c r="A133" s="41">
        <f>A118</f>
        <v>2</v>
      </c>
      <c r="B133" s="42">
        <f>B118</f>
        <v>3</v>
      </c>
      <c r="C133" s="54" t="s">
        <v>37</v>
      </c>
      <c r="D133" s="54"/>
      <c r="E133" s="43"/>
      <c r="F133" s="44">
        <f>F122+F132</f>
        <v>610</v>
      </c>
      <c r="G133" s="44">
        <f>G122+G132</f>
        <v>14.7</v>
      </c>
      <c r="H133" s="44">
        <f>H122+H132</f>
        <v>19.29</v>
      </c>
      <c r="I133" s="44">
        <f>I122+I132</f>
        <v>82.3</v>
      </c>
      <c r="J133" s="44">
        <f>J122+J132</f>
        <v>606.70000000000005</v>
      </c>
      <c r="K133" s="44"/>
      <c r="L133" s="44">
        <v>95</v>
      </c>
    </row>
    <row r="134" spans="1:12" x14ac:dyDescent="0.25">
      <c r="A134" s="16">
        <v>2</v>
      </c>
      <c r="B134" s="17">
        <v>4</v>
      </c>
      <c r="C134" s="18" t="s">
        <v>23</v>
      </c>
      <c r="D134" s="19" t="s">
        <v>24</v>
      </c>
      <c r="E134" s="20" t="s">
        <v>56</v>
      </c>
      <c r="F134" s="21">
        <v>250</v>
      </c>
      <c r="G134" s="21">
        <v>15.4</v>
      </c>
      <c r="H134" s="21">
        <v>10.25</v>
      </c>
      <c r="I134" s="21">
        <v>31</v>
      </c>
      <c r="J134" s="21">
        <v>279</v>
      </c>
      <c r="K134" s="22">
        <v>138</v>
      </c>
      <c r="L134" s="21" t="s">
        <v>65</v>
      </c>
    </row>
    <row r="135" spans="1:12" x14ac:dyDescent="0.25">
      <c r="A135" s="23"/>
      <c r="B135" s="24"/>
      <c r="C135" s="25"/>
      <c r="D135" s="30" t="s">
        <v>25</v>
      </c>
      <c r="E135" s="27" t="s">
        <v>43</v>
      </c>
      <c r="F135" s="28">
        <v>200</v>
      </c>
      <c r="G135" s="28">
        <v>0.2</v>
      </c>
      <c r="H135" s="28">
        <v>0</v>
      </c>
      <c r="I135" s="28">
        <v>9.3000000000000007</v>
      </c>
      <c r="J135" s="28">
        <v>38</v>
      </c>
      <c r="K135" s="29">
        <v>302</v>
      </c>
      <c r="L135" s="28" t="s">
        <v>66</v>
      </c>
    </row>
    <row r="136" spans="1:12" x14ac:dyDescent="0.25">
      <c r="A136" s="23"/>
      <c r="B136" s="24"/>
      <c r="C136" s="25"/>
      <c r="D136" s="30" t="s">
        <v>26</v>
      </c>
      <c r="E136" s="27" t="s">
        <v>47</v>
      </c>
      <c r="F136" s="28">
        <v>70</v>
      </c>
      <c r="G136" s="28">
        <v>4.5599999999999996</v>
      </c>
      <c r="H136" s="28">
        <v>7.89</v>
      </c>
      <c r="I136" s="28">
        <v>26.13</v>
      </c>
      <c r="J136" s="28">
        <v>194.9</v>
      </c>
      <c r="K136" s="52"/>
      <c r="L136" s="28" t="s">
        <v>66</v>
      </c>
    </row>
    <row r="137" spans="1:12" x14ac:dyDescent="0.25">
      <c r="A137" s="23"/>
      <c r="B137" s="24"/>
      <c r="C137" s="25"/>
      <c r="D137" s="30" t="s">
        <v>27</v>
      </c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31"/>
      <c r="B138" s="32"/>
      <c r="C138" s="33"/>
      <c r="D138" s="34" t="s">
        <v>28</v>
      </c>
      <c r="E138" s="35"/>
      <c r="F138" s="36">
        <f>SUM(F134:F137)</f>
        <v>520</v>
      </c>
      <c r="G138" s="36">
        <f>SUM(G134:G137)</f>
        <v>20.16</v>
      </c>
      <c r="H138" s="36">
        <f>SUM(H134:H137)</f>
        <v>18.14</v>
      </c>
      <c r="I138" s="36">
        <f>SUM(I134:I137)</f>
        <v>66.429999999999993</v>
      </c>
      <c r="J138" s="36">
        <f>SUM(J134:J137)</f>
        <v>511.9</v>
      </c>
      <c r="K138" s="37"/>
      <c r="L138" s="28" t="s">
        <v>65</v>
      </c>
    </row>
    <row r="139" spans="1:12" x14ac:dyDescent="0.25">
      <c r="A139" s="38">
        <f>A134</f>
        <v>2</v>
      </c>
      <c r="B139" s="39">
        <f>B134</f>
        <v>4</v>
      </c>
      <c r="C139" s="40" t="s">
        <v>29</v>
      </c>
      <c r="D139" s="30" t="s">
        <v>30</v>
      </c>
      <c r="E139" s="27"/>
      <c r="F139" s="28"/>
      <c r="G139" s="28"/>
      <c r="H139" s="28"/>
      <c r="I139" s="28"/>
      <c r="J139" s="28"/>
      <c r="K139" s="29"/>
      <c r="L139" s="28"/>
    </row>
    <row r="140" spans="1:12" x14ac:dyDescent="0.25">
      <c r="A140" s="23"/>
      <c r="B140" s="24"/>
      <c r="C140" s="25"/>
      <c r="D140" s="30" t="s">
        <v>31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32</v>
      </c>
      <c r="E141" s="27"/>
      <c r="F141" s="28"/>
      <c r="G141" s="28"/>
      <c r="H141" s="28"/>
      <c r="I141" s="28"/>
      <c r="J141" s="28"/>
      <c r="K141" s="29"/>
      <c r="L141" s="28"/>
    </row>
    <row r="142" spans="1:12" x14ac:dyDescent="0.25">
      <c r="A142" s="23"/>
      <c r="B142" s="24"/>
      <c r="C142" s="25"/>
      <c r="D142" s="30" t="s">
        <v>33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34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30" t="s">
        <v>35</v>
      </c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30" t="s">
        <v>36</v>
      </c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2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36"/>
    </row>
    <row r="148" spans="1:12" ht="15.75" thickBot="1" x14ac:dyDescent="0.3">
      <c r="A148" s="31"/>
      <c r="B148" s="32"/>
      <c r="C148" s="33"/>
      <c r="D148" s="34" t="s">
        <v>28</v>
      </c>
      <c r="E148" s="35"/>
      <c r="F148" s="36">
        <f>SUM(F139:F147)</f>
        <v>0</v>
      </c>
      <c r="G148" s="36">
        <f>SUM(G139:G147)</f>
        <v>0</v>
      </c>
      <c r="H148" s="36">
        <f>SUM(H139:H147)</f>
        <v>0</v>
      </c>
      <c r="I148" s="36">
        <f>SUM(I139:I147)</f>
        <v>0</v>
      </c>
      <c r="J148" s="36">
        <f>SUM(J139:J147)</f>
        <v>0</v>
      </c>
      <c r="K148" s="37"/>
      <c r="L148" s="44" t="e">
        <f>#REF!+L147</f>
        <v>#REF!</v>
      </c>
    </row>
    <row r="149" spans="1:12" ht="13.9" customHeight="1" thickBot="1" x14ac:dyDescent="0.3">
      <c r="A149" s="41">
        <f>A134</f>
        <v>2</v>
      </c>
      <c r="B149" s="42">
        <f>B134</f>
        <v>4</v>
      </c>
      <c r="C149" s="54" t="s">
        <v>37</v>
      </c>
      <c r="D149" s="54"/>
      <c r="E149" s="43"/>
      <c r="F149" s="44">
        <f>F138+F148</f>
        <v>520</v>
      </c>
      <c r="G149" s="44">
        <f>G138+G148</f>
        <v>20.16</v>
      </c>
      <c r="H149" s="44">
        <f>H138+H148</f>
        <v>18.14</v>
      </c>
      <c r="I149" s="44">
        <f>I138+I148</f>
        <v>66.429999999999993</v>
      </c>
      <c r="J149" s="44">
        <f>J138+J148</f>
        <v>511.9</v>
      </c>
      <c r="K149" s="44"/>
      <c r="L149" s="21"/>
    </row>
    <row r="150" spans="1:12" x14ac:dyDescent="0.25">
      <c r="A150" s="16">
        <v>2</v>
      </c>
      <c r="B150" s="17">
        <v>5</v>
      </c>
      <c r="C150" s="18" t="s">
        <v>23</v>
      </c>
      <c r="D150" s="19" t="s">
        <v>24</v>
      </c>
      <c r="E150" s="20" t="s">
        <v>67</v>
      </c>
      <c r="F150" s="21">
        <v>310</v>
      </c>
      <c r="G150" s="21">
        <v>18.2</v>
      </c>
      <c r="H150" s="21">
        <v>22</v>
      </c>
      <c r="I150" s="21">
        <v>64.8</v>
      </c>
      <c r="J150" s="21">
        <v>492.9</v>
      </c>
      <c r="K150" s="22" t="s">
        <v>57</v>
      </c>
      <c r="L150" s="28" t="s">
        <v>65</v>
      </c>
    </row>
    <row r="151" spans="1:12" x14ac:dyDescent="0.25">
      <c r="A151" s="23"/>
      <c r="B151" s="24"/>
      <c r="C151" s="25"/>
      <c r="D151" s="30" t="s">
        <v>25</v>
      </c>
      <c r="E151" s="27" t="s">
        <v>43</v>
      </c>
      <c r="F151" s="28">
        <v>200</v>
      </c>
      <c r="G151" s="28">
        <v>0.2</v>
      </c>
      <c r="H151" s="28">
        <v>0</v>
      </c>
      <c r="I151" s="28">
        <v>9.3000000000000007</v>
      </c>
      <c r="J151" s="28">
        <v>38</v>
      </c>
      <c r="K151" s="29">
        <v>302</v>
      </c>
      <c r="L151" s="28" t="s">
        <v>66</v>
      </c>
    </row>
    <row r="152" spans="1:12" x14ac:dyDescent="0.25">
      <c r="A152" s="23"/>
      <c r="B152" s="24"/>
      <c r="C152" s="25"/>
      <c r="D152" s="30" t="s">
        <v>26</v>
      </c>
      <c r="E152" s="27" t="s">
        <v>49</v>
      </c>
      <c r="F152" s="28">
        <v>60</v>
      </c>
      <c r="G152" s="28">
        <v>4.4800000000000004</v>
      </c>
      <c r="H152" s="28">
        <v>0.64</v>
      </c>
      <c r="I152" s="28">
        <v>26</v>
      </c>
      <c r="J152" s="28">
        <v>128.80000000000001</v>
      </c>
      <c r="K152" s="29">
        <v>1</v>
      </c>
      <c r="L152" s="28" t="s">
        <v>66</v>
      </c>
    </row>
    <row r="153" spans="1:12" x14ac:dyDescent="0.25">
      <c r="A153" s="23"/>
      <c r="B153" s="24"/>
      <c r="C153" s="25"/>
      <c r="D153" s="30" t="s">
        <v>27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31"/>
      <c r="B154" s="32"/>
      <c r="C154" s="33"/>
      <c r="D154" s="34" t="s">
        <v>28</v>
      </c>
      <c r="E154" s="35"/>
      <c r="F154" s="36">
        <f>SUM(F150:F153)</f>
        <v>570</v>
      </c>
      <c r="G154" s="36">
        <f>SUM(G150:G153)</f>
        <v>22.88</v>
      </c>
      <c r="H154" s="36">
        <f>SUM(H150:H153)</f>
        <v>22.64</v>
      </c>
      <c r="I154" s="36">
        <f>SUM(I150:I153)</f>
        <v>100.1</v>
      </c>
      <c r="J154" s="36">
        <f>SUM(J150:J153)</f>
        <v>659.7</v>
      </c>
      <c r="K154" s="37"/>
      <c r="L154" s="28" t="s">
        <v>65</v>
      </c>
    </row>
    <row r="155" spans="1:12" x14ac:dyDescent="0.25">
      <c r="A155" s="38">
        <f>A150</f>
        <v>2</v>
      </c>
      <c r="B155" s="39">
        <f>B150</f>
        <v>5</v>
      </c>
      <c r="C155" s="40" t="s">
        <v>29</v>
      </c>
      <c r="D155" s="30" t="s">
        <v>30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30" t="s">
        <v>31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30" t="s">
        <v>32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23"/>
      <c r="B158" s="24"/>
      <c r="C158" s="25"/>
      <c r="D158" s="30" t="s">
        <v>33</v>
      </c>
      <c r="E158" s="27"/>
      <c r="F158" s="28"/>
      <c r="G158" s="28"/>
      <c r="H158" s="28"/>
      <c r="I158" s="28"/>
      <c r="J158" s="28"/>
      <c r="K158" s="29"/>
      <c r="L158" s="28"/>
    </row>
    <row r="159" spans="1:12" x14ac:dyDescent="0.25">
      <c r="A159" s="23"/>
      <c r="B159" s="24"/>
      <c r="C159" s="25"/>
      <c r="D159" s="30" t="s">
        <v>34</v>
      </c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35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36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36">
        <f>SUM(L154:L162)</f>
        <v>0</v>
      </c>
    </row>
    <row r="164" spans="1:12" ht="15.75" thickBot="1" x14ac:dyDescent="0.3">
      <c r="A164" s="31"/>
      <c r="B164" s="32"/>
      <c r="C164" s="33"/>
      <c r="D164" s="34" t="s">
        <v>28</v>
      </c>
      <c r="E164" s="35"/>
      <c r="F164" s="36">
        <f>SUM(F155:F163)</f>
        <v>0</v>
      </c>
      <c r="G164" s="36">
        <f>SUM(G155:G163)</f>
        <v>0</v>
      </c>
      <c r="H164" s="36">
        <f>SUM(H155:H163)</f>
        <v>0</v>
      </c>
      <c r="I164" s="36">
        <f>SUM(I155:I163)</f>
        <v>0</v>
      </c>
      <c r="J164" s="36">
        <f>SUM(J155:J163)</f>
        <v>0</v>
      </c>
      <c r="K164" s="37"/>
      <c r="L164" s="44" t="e">
        <f>#REF!+L163</f>
        <v>#REF!</v>
      </c>
    </row>
    <row r="165" spans="1:12" ht="13.9" customHeight="1" thickBot="1" x14ac:dyDescent="0.3">
      <c r="A165" s="41">
        <f>A150</f>
        <v>2</v>
      </c>
      <c r="B165" s="42">
        <f>B150</f>
        <v>5</v>
      </c>
      <c r="C165" s="54" t="s">
        <v>37</v>
      </c>
      <c r="D165" s="54"/>
      <c r="E165" s="43"/>
      <c r="F165" s="44">
        <f>F154+F164</f>
        <v>570</v>
      </c>
      <c r="G165" s="44">
        <f>G154+G164</f>
        <v>22.88</v>
      </c>
      <c r="H165" s="44">
        <f>H154+H164</f>
        <v>22.64</v>
      </c>
      <c r="I165" s="44">
        <f>I154+I164</f>
        <v>100.1</v>
      </c>
      <c r="J165" s="44">
        <f>J154+J164</f>
        <v>659.7</v>
      </c>
      <c r="K165" s="44"/>
      <c r="L165" s="50" t="e">
        <f>(L21+L37+L53+L69+L85+L101+L117+L133+L148+L164)/(IF(L21=0,0,1)+IF(L37=0,0,1)+IF(L53=0,0,1)+IF(L69=0,0,1)+IF(L85=0,0,1)+IF(L101=0,0,1)+IF(L117=0,0,1)+IF(L133=0,0,1)+IF(L148=0,0,1)+IF(L164=0,0,1))</f>
        <v>#REF!</v>
      </c>
    </row>
    <row r="166" spans="1:12" ht="13.9" customHeight="1" thickBot="1" x14ac:dyDescent="0.3">
      <c r="A166" s="48"/>
      <c r="B166" s="49"/>
      <c r="C166" s="55" t="s">
        <v>38</v>
      </c>
      <c r="D166" s="55"/>
      <c r="E166" s="55"/>
      <c r="F166" s="50">
        <f>(F21+F37+F53+F69+F85+F101+F117+F133+F149+F165)/(IF(F21=0,0,1)+IF(F37=0,0,1)+IF(F53=0,0,1)+IF(F69=0,0,1)+IF(F85=0,0,1)+IF(F101=0,0,1)+IF(F117=0,0,1)+IF(F133=0,0,1)+IF(F149=0,0,1)+IF(F165=0,0,1))</f>
        <v>570</v>
      </c>
      <c r="G166" s="50">
        <f>(G21+G37+G53+G69+G85+G101+G117+G133+G149+G165)/(IF(G21=0,0,1)+IF(G37=0,0,1)+IF(G53=0,0,1)+IF(G69=0,0,1)+IF(G85=0,0,1)+IF(G101=0,0,1)+IF(G117=0,0,1)+IF(G133=0,0,1)+IF(G149=0,0,1)+IF(G165=0,0,1))</f>
        <v>20.023999999999997</v>
      </c>
      <c r="H166" s="50">
        <f>(H21+H37+H53+H69+H85+H101+H117+H133+H149+H165)/(IF(H21=0,0,1)+IF(H37=0,0,1)+IF(H53=0,0,1)+IF(H69=0,0,1)+IF(H85=0,0,1)+IF(H101=0,0,1)+IF(H117=0,0,1)+IF(H133=0,0,1)+IF(H149=0,0,1)+IF(H165=0,0,1))</f>
        <v>19.823999999999995</v>
      </c>
      <c r="I166" s="50">
        <f>(I21+I37+I53+I69+I85+I101+I117+I133+I149+I165)/(IF(I21=0,0,1)+IF(I37=0,0,1)+IF(I53=0,0,1)+IF(I69=0,0,1)+IF(I85=0,0,1)+IF(I101=0,0,1)+IF(I117=0,0,1)+IF(I133=0,0,1)+IF(I149=0,0,1)+IF(I165=0,0,1))</f>
        <v>82.265999999999991</v>
      </c>
      <c r="J166" s="50">
        <f>(J21+J37+J53+J69+J85+J101+J117+J133+J149+J165)/(IF(J21=0,0,1)+IF(J37=0,0,1)+IF(J53=0,0,1)+IF(J69=0,0,1)+IF(J85=0,0,1)+IF(J101=0,0,1)+IF(J117=0,0,1)+IF(J133=0,0,1)+IF(J149=0,0,1)+IF(J165=0,0,1))</f>
        <v>588.17699999999991</v>
      </c>
      <c r="K166" s="50"/>
    </row>
  </sheetData>
  <mergeCells count="14">
    <mergeCell ref="C1:E1"/>
    <mergeCell ref="H1:K1"/>
    <mergeCell ref="H2:K2"/>
    <mergeCell ref="C21:D21"/>
    <mergeCell ref="C37:D37"/>
    <mergeCell ref="C133:D133"/>
    <mergeCell ref="C149:D149"/>
    <mergeCell ref="C165:D165"/>
    <mergeCell ref="C166:E166"/>
    <mergeCell ref="C53:D53"/>
    <mergeCell ref="C69:D69"/>
    <mergeCell ref="C85:D85"/>
    <mergeCell ref="C101:D101"/>
    <mergeCell ref="C117:D117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FORMAT25</dc:creator>
  <cp:lastModifiedBy>FORMAT25</cp:lastModifiedBy>
  <cp:revision>1</cp:revision>
  <cp:lastPrinted>2025-01-22T03:19:58Z</cp:lastPrinted>
  <dcterms:created xsi:type="dcterms:W3CDTF">2023-10-19T02:01:37Z</dcterms:created>
  <dcterms:modified xsi:type="dcterms:W3CDTF">2025-01-22T05:09:54Z</dcterms:modified>
  <dc:language>ru-RU</dc:language>
</cp:coreProperties>
</file>