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85" i="1" l="1"/>
  <c r="B195" i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24" i="1"/>
  <c r="I13" i="1"/>
  <c r="I24" i="1" s="1"/>
  <c r="H13" i="1"/>
  <c r="H24" i="1" s="1"/>
  <c r="G13" i="1"/>
  <c r="G24" i="1" s="1"/>
  <c r="G196" i="1" s="1"/>
  <c r="F13" i="1"/>
  <c r="F24" i="1" s="1"/>
  <c r="L196" i="1" l="1"/>
  <c r="F62" i="1"/>
  <c r="F196" i="1" s="1"/>
  <c r="H62" i="1"/>
  <c r="J62" i="1"/>
  <c r="J196" i="1" s="1"/>
  <c r="I196" i="1"/>
  <c r="H196" i="1"/>
</calcChain>
</file>

<file path=xl/sharedStrings.xml><?xml version="1.0" encoding="utf-8"?>
<sst xmlns="http://schemas.openxmlformats.org/spreadsheetml/2006/main" count="232" uniqueCount="69">
  <si>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</si>
  <si>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</si>
  <si>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</si>
  <si>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</si>
  <si>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</si>
  <si>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</si>
  <si>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</si>
  <si>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</si>
  <si>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</si>
  <si>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</si>
  <si>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</si>
  <si>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</si>
  <si>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</si>
  <si>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</si>
  <si>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</si>
  <si>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</si>
  <si>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</si>
  <si>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</si>
  <si>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</si>
  <si>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</si>
  <si>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</si>
  <si>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</si>
  <si>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</si>
  <si>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</si>
  <si>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</si>
  <si>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</si>
  <si>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</si>
  <si>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</si>
  <si>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</si>
  <si>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</si>
  <si>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</si>
  <si>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</si>
  <si>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</si>
  <si>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</si>
  <si>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</si>
  <si>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</si>
  <si>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</si>
  <si>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</si>
  <si>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</si>
  <si>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КГОБУ Полтавска КШИ</t>
  </si>
  <si>
    <t>Директор</t>
  </si>
  <si>
    <t>Макарова Светлана Петровна</t>
  </si>
  <si>
    <t>Каша манная молочная</t>
  </si>
  <si>
    <t>Чай с лимоном</t>
  </si>
  <si>
    <t>Бутерброд с маслом и сыром</t>
  </si>
  <si>
    <t>Яблоко</t>
  </si>
  <si>
    <t>229.128</t>
  </si>
  <si>
    <t>Бутерброд с маслом</t>
  </si>
  <si>
    <t>108.183</t>
  </si>
  <si>
    <t>Хлеб пшеничный</t>
  </si>
  <si>
    <t>Салат из свежих огурцов</t>
  </si>
  <si>
    <t>339.205</t>
  </si>
  <si>
    <t>Помидор свежий</t>
  </si>
  <si>
    <t>Пудинг творожный запеченый</t>
  </si>
  <si>
    <t>1.5.</t>
  </si>
  <si>
    <t>Омлет с зеленым горошком</t>
  </si>
  <si>
    <t>Чай с молоком и сахаром</t>
  </si>
  <si>
    <t>Каша пшенная молочная</t>
  </si>
  <si>
    <t>1.3.5.</t>
  </si>
  <si>
    <t>0</t>
  </si>
  <si>
    <t>Плов из мяса</t>
  </si>
  <si>
    <t>339.256</t>
  </si>
  <si>
    <t>Макароны с колбасой вареной</t>
  </si>
  <si>
    <t>Огурец свежий</t>
  </si>
  <si>
    <t>Картофельное пюре с рыбой,в томате с овощами</t>
  </si>
  <si>
    <t>Каша гречневая с тефтелей</t>
  </si>
  <si>
    <t>Рис отварной с котлетой</t>
  </si>
  <si>
    <t>Макароны отварные с котлетой</t>
  </si>
  <si>
    <t>Ананас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</si>
</sst>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" fillId="0" borderId="0" xfId="0" applyNumberFormat="1" applyFont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selection activeCell="H3" sqref="H3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58" t="s">
        <v>39</v>
      </c>
      <c r="D1" s="58"/>
      <c r="E1" s="58"/>
      <c r="F1" s="3" t="s">
        <v>1</v>
      </c>
      <c r="G1" s="1" t="s">
        <v>2</v>
      </c>
      <c r="H1" s="59" t="s">
        <v>40</v>
      </c>
      <c r="I1" s="59"/>
      <c r="J1" s="59"/>
      <c r="K1" s="59"/>
    </row>
    <row r="2" spans="1:12" ht="18.75" x14ac:dyDescent="0.25">
      <c r="A2" s="4" t="s">
        <v>3</v>
      </c>
      <c r="C2" s="1"/>
      <c r="G2" s="1" t="s">
        <v>4</v>
      </c>
      <c r="H2" s="59" t="s">
        <v>41</v>
      </c>
      <c r="I2" s="59"/>
      <c r="J2" s="59"/>
      <c r="K2" s="59"/>
    </row>
    <row r="3" spans="1:12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11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6</v>
      </c>
      <c r="H6" s="21">
        <v>6.7</v>
      </c>
      <c r="I6" s="21">
        <v>30.3</v>
      </c>
      <c r="J6" s="21">
        <v>205.4</v>
      </c>
      <c r="K6" s="22">
        <v>181</v>
      </c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9.3000000000000007</v>
      </c>
      <c r="J8" s="28">
        <v>38</v>
      </c>
      <c r="K8" s="29">
        <v>302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44</v>
      </c>
      <c r="F9" s="28">
        <v>80</v>
      </c>
      <c r="G9" s="28">
        <v>8</v>
      </c>
      <c r="H9" s="28">
        <v>12.09</v>
      </c>
      <c r="I9" s="28">
        <v>30</v>
      </c>
      <c r="J9" s="28">
        <v>302.2</v>
      </c>
      <c r="K9" s="29"/>
      <c r="L9" s="28"/>
    </row>
    <row r="10" spans="1:12" x14ac:dyDescent="0.25">
      <c r="A10" s="23"/>
      <c r="B10" s="24"/>
      <c r="C10" s="25"/>
      <c r="D10" s="30" t="s">
        <v>27</v>
      </c>
      <c r="E10" s="27" t="s">
        <v>45</v>
      </c>
      <c r="F10" s="28">
        <v>130</v>
      </c>
      <c r="G10" s="28">
        <v>0.5</v>
      </c>
      <c r="H10" s="28">
        <v>0.5</v>
      </c>
      <c r="I10" s="28">
        <v>12.7</v>
      </c>
      <c r="J10" s="28">
        <v>61.1</v>
      </c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610</v>
      </c>
      <c r="G13" s="36">
        <f>SUM(G6:G12)</f>
        <v>14.7</v>
      </c>
      <c r="H13" s="36">
        <f>SUM(H6:H12)</f>
        <v>19.29</v>
      </c>
      <c r="I13" s="36">
        <f>SUM(I6:I12)</f>
        <v>82.3</v>
      </c>
      <c r="J13" s="36">
        <v>606.70000000000005</v>
      </c>
      <c r="K13" s="37"/>
      <c r="L13" s="36">
        <v>95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3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3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3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3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3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3" ht="13.9" customHeight="1" x14ac:dyDescent="0.25">
      <c r="A24" s="41">
        <f>A6</f>
        <v>1</v>
      </c>
      <c r="B24" s="42">
        <f>B6</f>
        <v>1</v>
      </c>
      <c r="C24" s="56" t="s">
        <v>37</v>
      </c>
      <c r="D24" s="56"/>
      <c r="E24" s="43"/>
      <c r="F24" s="44">
        <f>F13+F23</f>
        <v>610</v>
      </c>
      <c r="G24" s="44">
        <f>G13+G23</f>
        <v>14.7</v>
      </c>
      <c r="H24" s="44">
        <f>H13+H23</f>
        <v>19.29</v>
      </c>
      <c r="I24" s="44">
        <f>I13+I23</f>
        <v>82.3</v>
      </c>
      <c r="J24" s="44">
        <f>J13+J23</f>
        <v>606.70000000000005</v>
      </c>
      <c r="K24" s="44"/>
      <c r="L24" s="44">
        <f>L13+L23</f>
        <v>95</v>
      </c>
    </row>
    <row r="25" spans="1:13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64</v>
      </c>
      <c r="F25" s="21">
        <v>240</v>
      </c>
      <c r="G25" s="21">
        <v>12.37</v>
      </c>
      <c r="H25" s="21">
        <v>6.17</v>
      </c>
      <c r="I25" s="21">
        <v>41.1</v>
      </c>
      <c r="J25" s="21">
        <v>287.57</v>
      </c>
      <c r="K25" s="22" t="s">
        <v>46</v>
      </c>
      <c r="L25" s="21"/>
    </row>
    <row r="26" spans="1:13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  <c r="M26" s="54">
        <v>45047</v>
      </c>
    </row>
    <row r="27" spans="1:13" x14ac:dyDescent="0.25">
      <c r="A27" s="45"/>
      <c r="B27" s="24"/>
      <c r="C27" s="25"/>
      <c r="D27" s="30" t="s">
        <v>25</v>
      </c>
      <c r="E27" s="27" t="s">
        <v>43</v>
      </c>
      <c r="F27" s="28">
        <v>200</v>
      </c>
      <c r="G27" s="28">
        <v>0.2</v>
      </c>
      <c r="H27" s="28">
        <v>0</v>
      </c>
      <c r="I27" s="28">
        <v>9.3000000000000007</v>
      </c>
      <c r="J27" s="28">
        <v>38</v>
      </c>
      <c r="K27" s="29">
        <v>302</v>
      </c>
      <c r="L27" s="28"/>
    </row>
    <row r="28" spans="1:13" x14ac:dyDescent="0.25">
      <c r="A28" s="45"/>
      <c r="B28" s="24"/>
      <c r="C28" s="25"/>
      <c r="D28" s="30" t="s">
        <v>26</v>
      </c>
      <c r="E28" s="27" t="s">
        <v>47</v>
      </c>
      <c r="F28" s="28">
        <v>70</v>
      </c>
      <c r="G28" s="28">
        <v>4.59</v>
      </c>
      <c r="H28" s="28">
        <v>7.89</v>
      </c>
      <c r="I28" s="28">
        <v>26.13</v>
      </c>
      <c r="J28" s="28">
        <v>194.9</v>
      </c>
      <c r="K28" s="51"/>
      <c r="L28" s="28"/>
    </row>
    <row r="29" spans="1:13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3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3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3" x14ac:dyDescent="0.25">
      <c r="A32" s="46"/>
      <c r="B32" s="32"/>
      <c r="C32" s="33"/>
      <c r="D32" s="34" t="s">
        <v>28</v>
      </c>
      <c r="E32" s="35"/>
      <c r="F32" s="36">
        <f>SUM(F25:F31)</f>
        <v>510</v>
      </c>
      <c r="G32" s="36">
        <f>SUM(G25:G31)</f>
        <v>17.159999999999997</v>
      </c>
      <c r="H32" s="36">
        <f>SUM(H25:H31)</f>
        <v>14.059999999999999</v>
      </c>
      <c r="I32" s="36">
        <f>SUM(I25:I31)</f>
        <v>76.53</v>
      </c>
      <c r="J32" s="36">
        <f>SUM(J25:J31)</f>
        <v>520.47</v>
      </c>
      <c r="K32" s="37"/>
      <c r="L32" s="36">
        <v>95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3.9" customHeight="1" x14ac:dyDescent="0.25">
      <c r="A43" s="47">
        <f>A25</f>
        <v>1</v>
      </c>
      <c r="B43" s="47">
        <f>B25</f>
        <v>2</v>
      </c>
      <c r="C43" s="56" t="s">
        <v>37</v>
      </c>
      <c r="D43" s="56"/>
      <c r="E43" s="43"/>
      <c r="F43" s="44">
        <f>F32+F42</f>
        <v>510</v>
      </c>
      <c r="G43" s="44">
        <f>G32+G42</f>
        <v>17.159999999999997</v>
      </c>
      <c r="H43" s="44">
        <f>H32+H42</f>
        <v>14.059999999999999</v>
      </c>
      <c r="I43" s="44">
        <f>I32+I42</f>
        <v>76.53</v>
      </c>
      <c r="J43" s="44">
        <f>J32+J42</f>
        <v>520.47</v>
      </c>
      <c r="K43" s="44"/>
      <c r="L43" s="44">
        <f>L32+L42</f>
        <v>95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65</v>
      </c>
      <c r="F44" s="21">
        <v>240</v>
      </c>
      <c r="G44" s="21">
        <v>18.7</v>
      </c>
      <c r="H44" s="21">
        <v>19.260000000000002</v>
      </c>
      <c r="I44" s="21">
        <v>63</v>
      </c>
      <c r="J44" s="21">
        <v>457.9</v>
      </c>
      <c r="K44" s="22" t="s">
        <v>48</v>
      </c>
      <c r="L44" s="21"/>
    </row>
    <row r="45" spans="1:12" x14ac:dyDescent="0.25">
      <c r="A45" s="23"/>
      <c r="B45" s="24"/>
      <c r="C45" s="25"/>
      <c r="D45" s="26"/>
      <c r="E45" s="27" t="s">
        <v>50</v>
      </c>
      <c r="F45" s="28">
        <v>60</v>
      </c>
      <c r="G45" s="28">
        <v>0.5</v>
      </c>
      <c r="H45" s="28">
        <v>2.7</v>
      </c>
      <c r="I45" s="28">
        <v>1.8</v>
      </c>
      <c r="J45" s="28">
        <v>35</v>
      </c>
      <c r="K45" s="29">
        <v>14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43</v>
      </c>
      <c r="F46" s="28">
        <v>200</v>
      </c>
      <c r="G46" s="28">
        <v>0.2</v>
      </c>
      <c r="H46" s="28">
        <v>0</v>
      </c>
      <c r="I46" s="28">
        <v>9.3000000000000007</v>
      </c>
      <c r="J46" s="28">
        <v>38</v>
      </c>
      <c r="K46" s="29">
        <v>302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49</v>
      </c>
      <c r="F47" s="28">
        <v>60</v>
      </c>
      <c r="G47" s="28">
        <v>4.4800000000000004</v>
      </c>
      <c r="H47" s="28">
        <v>0.68</v>
      </c>
      <c r="I47" s="28">
        <v>26</v>
      </c>
      <c r="J47" s="28">
        <v>128.80000000000001</v>
      </c>
      <c r="K47" s="29"/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560</v>
      </c>
      <c r="G51" s="36">
        <f>SUM(G44:G50)</f>
        <v>23.88</v>
      </c>
      <c r="H51" s="36">
        <f>SUM(H44:H50)</f>
        <v>22.64</v>
      </c>
      <c r="I51" s="36">
        <f>SUM(I44:I50)</f>
        <v>100.1</v>
      </c>
      <c r="J51" s="36">
        <f>SUM(J44:J50)</f>
        <v>659.7</v>
      </c>
      <c r="K51" s="37"/>
      <c r="L51" s="36">
        <v>95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3.9" customHeight="1" x14ac:dyDescent="0.25">
      <c r="A62" s="41">
        <f>A44</f>
        <v>1</v>
      </c>
      <c r="B62" s="42">
        <f>B44</f>
        <v>3</v>
      </c>
      <c r="C62" s="56" t="s">
        <v>37</v>
      </c>
      <c r="D62" s="56"/>
      <c r="E62" s="43"/>
      <c r="F62" s="44">
        <f>F51+F61</f>
        <v>560</v>
      </c>
      <c r="G62" s="44">
        <f>G51+G61</f>
        <v>23.88</v>
      </c>
      <c r="H62" s="44">
        <f>H51+H61</f>
        <v>22.64</v>
      </c>
      <c r="I62" s="44">
        <f>I51+I61</f>
        <v>100.1</v>
      </c>
      <c r="J62" s="44">
        <f>J51+J61</f>
        <v>659.7</v>
      </c>
      <c r="K62" s="44"/>
      <c r="L62" s="44">
        <v>95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62</v>
      </c>
      <c r="F63" s="21">
        <v>290</v>
      </c>
      <c r="G63" s="21">
        <v>18.7</v>
      </c>
      <c r="H63" s="21">
        <v>21.96</v>
      </c>
      <c r="I63" s="21">
        <v>64.7</v>
      </c>
      <c r="J63" s="21">
        <v>479.4</v>
      </c>
      <c r="K63" s="22">
        <v>309</v>
      </c>
      <c r="L63" s="21"/>
    </row>
    <row r="64" spans="1:12" x14ac:dyDescent="0.25">
      <c r="A64" s="23"/>
      <c r="B64" s="24"/>
      <c r="C64" s="25"/>
      <c r="D64" s="26"/>
      <c r="E64" s="27" t="s">
        <v>63</v>
      </c>
      <c r="F64" s="28">
        <v>60</v>
      </c>
      <c r="G64" s="28">
        <v>0.5</v>
      </c>
      <c r="H64" s="28">
        <v>0</v>
      </c>
      <c r="I64" s="28">
        <v>0.1</v>
      </c>
      <c r="J64" s="28">
        <v>13.5</v>
      </c>
      <c r="K64" s="29">
        <v>71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43</v>
      </c>
      <c r="F65" s="28">
        <v>200</v>
      </c>
      <c r="G65" s="28">
        <v>0.2</v>
      </c>
      <c r="H65" s="28">
        <v>0</v>
      </c>
      <c r="I65" s="28">
        <v>9.3000000000000007</v>
      </c>
      <c r="J65" s="28">
        <v>38</v>
      </c>
      <c r="K65" s="29">
        <v>302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49</v>
      </c>
      <c r="F66" s="28">
        <v>60</v>
      </c>
      <c r="G66" s="28">
        <v>4.4800000000000004</v>
      </c>
      <c r="H66" s="28">
        <v>0.68</v>
      </c>
      <c r="I66" s="28">
        <v>26</v>
      </c>
      <c r="J66" s="28">
        <v>128.80000000000001</v>
      </c>
      <c r="K66" s="53"/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610</v>
      </c>
      <c r="G70" s="36">
        <f>SUM(G63:G69)</f>
        <v>23.88</v>
      </c>
      <c r="H70" s="36">
        <f>SUM(H63:H69)</f>
        <v>22.64</v>
      </c>
      <c r="I70" s="36">
        <f>SUM(I63:I69)</f>
        <v>100.1</v>
      </c>
      <c r="J70" s="36">
        <f>SUM(J63:J69)</f>
        <v>659.7</v>
      </c>
      <c r="K70" s="37"/>
      <c r="L70" s="36">
        <v>95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3.9" customHeight="1" x14ac:dyDescent="0.25">
      <c r="A81" s="41">
        <f>A63</f>
        <v>1</v>
      </c>
      <c r="B81" s="42">
        <f>B63</f>
        <v>4</v>
      </c>
      <c r="C81" s="56" t="s">
        <v>37</v>
      </c>
      <c r="D81" s="56"/>
      <c r="E81" s="43"/>
      <c r="F81" s="44">
        <f>F70+F80</f>
        <v>610</v>
      </c>
      <c r="G81" s="44">
        <f>G70+G80</f>
        <v>23.88</v>
      </c>
      <c r="H81" s="44">
        <f>H70+H80</f>
        <v>22.64</v>
      </c>
      <c r="I81" s="44">
        <f>I70+I80</f>
        <v>100.1</v>
      </c>
      <c r="J81" s="44">
        <f>J70+J80</f>
        <v>659.7</v>
      </c>
      <c r="K81" s="44"/>
      <c r="L81" s="44">
        <f>L70+L80</f>
        <v>95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66</v>
      </c>
      <c r="F82" s="21">
        <v>240</v>
      </c>
      <c r="G82" s="21">
        <v>18.7</v>
      </c>
      <c r="H82" s="21">
        <v>19.260000000000002</v>
      </c>
      <c r="I82" s="21">
        <v>64.8</v>
      </c>
      <c r="J82" s="21">
        <v>457.9</v>
      </c>
      <c r="K82" s="22" t="s">
        <v>51</v>
      </c>
      <c r="L82" s="21"/>
    </row>
    <row r="83" spans="1:12" x14ac:dyDescent="0.25">
      <c r="A83" s="23"/>
      <c r="B83" s="24"/>
      <c r="C83" s="25"/>
      <c r="D83" s="26"/>
      <c r="E83" s="27" t="s">
        <v>52</v>
      </c>
      <c r="F83" s="28">
        <v>60</v>
      </c>
      <c r="G83" s="28">
        <v>0.5</v>
      </c>
      <c r="H83" s="28">
        <v>2.7</v>
      </c>
      <c r="I83" s="52"/>
      <c r="J83" s="28">
        <v>35</v>
      </c>
      <c r="K83" s="29">
        <v>15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43</v>
      </c>
      <c r="F84" s="28">
        <v>200</v>
      </c>
      <c r="G84" s="28">
        <v>0.2</v>
      </c>
      <c r="H84" s="28">
        <v>0</v>
      </c>
      <c r="I84" s="28">
        <v>9.3000000000000007</v>
      </c>
      <c r="J84" s="28">
        <v>38</v>
      </c>
      <c r="K84" s="29">
        <v>380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49</v>
      </c>
      <c r="F85" s="28">
        <v>60</v>
      </c>
      <c r="G85" s="28">
        <v>4.4800000000000004</v>
      </c>
      <c r="H85" s="28">
        <f>0.68</f>
        <v>0.68</v>
      </c>
      <c r="I85" s="28">
        <v>26</v>
      </c>
      <c r="J85" s="28">
        <v>128.80000000000001</v>
      </c>
      <c r="K85" s="29"/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560</v>
      </c>
      <c r="G89" s="36">
        <f>SUM(G82:G88)</f>
        <v>23.88</v>
      </c>
      <c r="H89" s="36">
        <f>SUM(H82:H88)</f>
        <v>22.64</v>
      </c>
      <c r="I89" s="36">
        <f>SUM(I82:I88)</f>
        <v>100.1</v>
      </c>
      <c r="J89" s="36">
        <f>SUM(J82:J88)</f>
        <v>659.7</v>
      </c>
      <c r="K89" s="37"/>
      <c r="L89" s="36">
        <v>95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3.9" customHeight="1" x14ac:dyDescent="0.25">
      <c r="A100" s="41">
        <f>A82</f>
        <v>1</v>
      </c>
      <c r="B100" s="42">
        <f>B82</f>
        <v>5</v>
      </c>
      <c r="C100" s="56" t="s">
        <v>37</v>
      </c>
      <c r="D100" s="56"/>
      <c r="E100" s="43"/>
      <c r="F100" s="44">
        <f>F89+F99</f>
        <v>560</v>
      </c>
      <c r="G100" s="44">
        <f>G89+G99</f>
        <v>23.88</v>
      </c>
      <c r="H100" s="44">
        <f>H89+H99</f>
        <v>22.64</v>
      </c>
      <c r="I100" s="44">
        <f>I89+I99</f>
        <v>100.1</v>
      </c>
      <c r="J100" s="44">
        <f>J89+J99</f>
        <v>659.7</v>
      </c>
      <c r="K100" s="44"/>
      <c r="L100" s="44">
        <v>95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53</v>
      </c>
      <c r="F101" s="21">
        <v>150</v>
      </c>
      <c r="G101" s="21">
        <v>22.6</v>
      </c>
      <c r="H101" s="21">
        <v>8</v>
      </c>
      <c r="I101" s="21">
        <v>31</v>
      </c>
      <c r="J101" s="21">
        <v>286</v>
      </c>
      <c r="K101" s="22">
        <v>285</v>
      </c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9.3000000000000007</v>
      </c>
      <c r="J103" s="28">
        <v>38</v>
      </c>
      <c r="K103" s="29">
        <v>302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47</v>
      </c>
      <c r="F104" s="28">
        <v>50</v>
      </c>
      <c r="G104" s="28">
        <v>5</v>
      </c>
      <c r="H104" s="28">
        <v>7.1</v>
      </c>
      <c r="I104" s="28">
        <v>14.5</v>
      </c>
      <c r="J104" s="28">
        <v>146</v>
      </c>
      <c r="K104" s="29" t="s">
        <v>54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68</v>
      </c>
      <c r="F105" s="28">
        <v>130</v>
      </c>
      <c r="G105" s="28">
        <v>0.5</v>
      </c>
      <c r="H105" s="28">
        <v>0.4</v>
      </c>
      <c r="I105" s="28">
        <v>13.4</v>
      </c>
      <c r="J105" s="28">
        <v>61.1</v>
      </c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530</v>
      </c>
      <c r="G108" s="36">
        <f>SUM(G101:G107)</f>
        <v>28.3</v>
      </c>
      <c r="H108" s="36">
        <f>SUM(H101:H107)</f>
        <v>15.5</v>
      </c>
      <c r="I108" s="36">
        <f>SUM(I101:I107)</f>
        <v>68.2</v>
      </c>
      <c r="J108" s="36">
        <f>SUM(J101:J107)</f>
        <v>531.1</v>
      </c>
      <c r="K108" s="37"/>
      <c r="L108" s="36">
        <v>95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9" customHeight="1" x14ac:dyDescent="0.25">
      <c r="A119" s="41">
        <f>A101</f>
        <v>2</v>
      </c>
      <c r="B119" s="42">
        <f>B101</f>
        <v>1</v>
      </c>
      <c r="C119" s="56" t="s">
        <v>37</v>
      </c>
      <c r="D119" s="56"/>
      <c r="E119" s="43"/>
      <c r="F119" s="44">
        <f>F108+F118</f>
        <v>530</v>
      </c>
      <c r="G119" s="44">
        <f>G108+G118</f>
        <v>28.3</v>
      </c>
      <c r="H119" s="44">
        <f>H108+H118</f>
        <v>15.5</v>
      </c>
      <c r="I119" s="44">
        <f>I108+I118</f>
        <v>68.2</v>
      </c>
      <c r="J119" s="44">
        <f>J108+J118</f>
        <v>531.1</v>
      </c>
      <c r="K119" s="44"/>
      <c r="L119" s="44">
        <v>95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55</v>
      </c>
      <c r="F120" s="21">
        <v>230</v>
      </c>
      <c r="G120" s="21">
        <v>12.32</v>
      </c>
      <c r="H120" s="21">
        <v>11.06</v>
      </c>
      <c r="I120" s="21">
        <v>13.2</v>
      </c>
      <c r="J120" s="21">
        <v>238</v>
      </c>
      <c r="K120" s="22">
        <v>235</v>
      </c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 t="s">
        <v>56</v>
      </c>
      <c r="F122" s="28">
        <v>200</v>
      </c>
      <c r="G122" s="28">
        <v>1.6</v>
      </c>
      <c r="H122" s="28">
        <v>1.5</v>
      </c>
      <c r="I122" s="28">
        <v>11.3</v>
      </c>
      <c r="J122" s="28">
        <v>62</v>
      </c>
      <c r="K122" s="29">
        <v>301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47</v>
      </c>
      <c r="F123" s="28">
        <v>70</v>
      </c>
      <c r="G123" s="28">
        <v>4.58</v>
      </c>
      <c r="H123" s="28">
        <v>8.94</v>
      </c>
      <c r="I123" s="28">
        <v>26.1</v>
      </c>
      <c r="J123" s="28">
        <v>203.8</v>
      </c>
      <c r="K123" s="53"/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45</v>
      </c>
      <c r="F124" s="28">
        <v>130</v>
      </c>
      <c r="G124" s="28">
        <v>0.5</v>
      </c>
      <c r="H124" s="28">
        <v>0.4</v>
      </c>
      <c r="I124" s="28">
        <v>13.4</v>
      </c>
      <c r="J124" s="28">
        <v>61.1</v>
      </c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630</v>
      </c>
      <c r="G127" s="36">
        <f>SUM(G120:G126)</f>
        <v>19</v>
      </c>
      <c r="H127" s="36">
        <f>SUM(H120:H126)</f>
        <v>21.9</v>
      </c>
      <c r="I127" s="36">
        <f>SUM(I120:I126)</f>
        <v>64</v>
      </c>
      <c r="J127" s="36">
        <f>SUM(J120:J126)</f>
        <v>564.9</v>
      </c>
      <c r="K127" s="37"/>
      <c r="L127" s="36">
        <v>95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9" customHeight="1" x14ac:dyDescent="0.25">
      <c r="A138" s="47">
        <f>A120</f>
        <v>2</v>
      </c>
      <c r="B138" s="47">
        <f>B120</f>
        <v>2</v>
      </c>
      <c r="C138" s="56" t="s">
        <v>37</v>
      </c>
      <c r="D138" s="56"/>
      <c r="E138" s="43"/>
      <c r="F138" s="44">
        <f>F127+F137</f>
        <v>630</v>
      </c>
      <c r="G138" s="44">
        <f>G127+G137</f>
        <v>19</v>
      </c>
      <c r="H138" s="44">
        <f>H127+H137</f>
        <v>21.9</v>
      </c>
      <c r="I138" s="44">
        <f>I127+I137</f>
        <v>64</v>
      </c>
      <c r="J138" s="44">
        <f>J127+J137</f>
        <v>564.9</v>
      </c>
      <c r="K138" s="44"/>
      <c r="L138" s="44">
        <f>L127+L137</f>
        <v>95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57</v>
      </c>
      <c r="F139" s="21">
        <v>200</v>
      </c>
      <c r="G139" s="21">
        <v>7.1</v>
      </c>
      <c r="H139" s="21">
        <v>6.9</v>
      </c>
      <c r="I139" s="21">
        <v>34.200000000000003</v>
      </c>
      <c r="J139" s="21">
        <v>268</v>
      </c>
      <c r="K139" s="22">
        <v>209</v>
      </c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 t="s">
        <v>43</v>
      </c>
      <c r="F141" s="28">
        <v>200</v>
      </c>
      <c r="G141" s="28">
        <v>0.2</v>
      </c>
      <c r="H141" s="55" t="s">
        <v>59</v>
      </c>
      <c r="I141" s="28">
        <v>9.3000000000000007</v>
      </c>
      <c r="J141" s="28">
        <v>38</v>
      </c>
      <c r="K141" s="29">
        <v>302</v>
      </c>
      <c r="L141" s="28"/>
    </row>
    <row r="142" spans="1:12" x14ac:dyDescent="0.25">
      <c r="A142" s="23"/>
      <c r="B142" s="24"/>
      <c r="C142" s="25"/>
      <c r="D142" s="30" t="s">
        <v>26</v>
      </c>
      <c r="E142" s="27" t="s">
        <v>44</v>
      </c>
      <c r="F142" s="28">
        <v>80</v>
      </c>
      <c r="G142" s="28">
        <v>6.9</v>
      </c>
      <c r="H142" s="28">
        <v>11.89</v>
      </c>
      <c r="I142" s="28">
        <v>26.1</v>
      </c>
      <c r="J142" s="28">
        <v>239.6</v>
      </c>
      <c r="K142" s="29" t="s">
        <v>58</v>
      </c>
      <c r="L142" s="28"/>
    </row>
    <row r="143" spans="1:12" x14ac:dyDescent="0.25">
      <c r="A143" s="23"/>
      <c r="B143" s="24"/>
      <c r="C143" s="25"/>
      <c r="D143" s="30" t="s">
        <v>27</v>
      </c>
      <c r="E143" s="27" t="s">
        <v>45</v>
      </c>
      <c r="F143" s="28">
        <v>130</v>
      </c>
      <c r="G143" s="28">
        <v>0.5</v>
      </c>
      <c r="H143" s="28">
        <v>0.5</v>
      </c>
      <c r="I143" s="28">
        <v>12.7</v>
      </c>
      <c r="J143" s="28">
        <v>61.1</v>
      </c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610</v>
      </c>
      <c r="G146" s="36">
        <f>SUM(G139:G145)</f>
        <v>14.7</v>
      </c>
      <c r="H146" s="36">
        <f>SUM(H139:H145)</f>
        <v>19.29</v>
      </c>
      <c r="I146" s="36">
        <f>SUM(I139:I145)</f>
        <v>82.3</v>
      </c>
      <c r="J146" s="36">
        <f>SUM(J139:J145)</f>
        <v>606.70000000000005</v>
      </c>
      <c r="K146" s="37"/>
      <c r="L146" s="36">
        <v>95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3.9" customHeight="1" x14ac:dyDescent="0.25">
      <c r="A157" s="41">
        <f>A139</f>
        <v>2</v>
      </c>
      <c r="B157" s="42">
        <f>B139</f>
        <v>3</v>
      </c>
      <c r="C157" s="56" t="s">
        <v>37</v>
      </c>
      <c r="D157" s="56"/>
      <c r="E157" s="43"/>
      <c r="F157" s="44">
        <f>F146+F156</f>
        <v>610</v>
      </c>
      <c r="G157" s="44">
        <f>G146+G156</f>
        <v>14.7</v>
      </c>
      <c r="H157" s="44">
        <f>H146+H156</f>
        <v>19.29</v>
      </c>
      <c r="I157" s="44">
        <f>I146+I156</f>
        <v>82.3</v>
      </c>
      <c r="J157" s="44">
        <f>J146+J156</f>
        <v>606.70000000000005</v>
      </c>
      <c r="K157" s="44"/>
      <c r="L157" s="44">
        <v>95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60</v>
      </c>
      <c r="F158" s="21">
        <v>250</v>
      </c>
      <c r="G158" s="21">
        <v>15.4</v>
      </c>
      <c r="H158" s="21">
        <v>10.25</v>
      </c>
      <c r="I158" s="21">
        <v>31</v>
      </c>
      <c r="J158" s="21">
        <v>279</v>
      </c>
      <c r="K158" s="22">
        <v>138</v>
      </c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 t="s">
        <v>43</v>
      </c>
      <c r="F160" s="28">
        <v>200</v>
      </c>
      <c r="G160" s="28">
        <v>0.2</v>
      </c>
      <c r="H160" s="28">
        <v>0</v>
      </c>
      <c r="I160" s="28">
        <v>9.3000000000000007</v>
      </c>
      <c r="J160" s="28">
        <v>38</v>
      </c>
      <c r="K160" s="29">
        <v>302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47</v>
      </c>
      <c r="F161" s="28">
        <v>70</v>
      </c>
      <c r="G161" s="28">
        <v>4.5599999999999996</v>
      </c>
      <c r="H161" s="28">
        <v>7.89</v>
      </c>
      <c r="I161" s="28">
        <v>26.13</v>
      </c>
      <c r="J161" s="28">
        <v>194.9</v>
      </c>
      <c r="K161" s="53"/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520</v>
      </c>
      <c r="G165" s="36">
        <f>SUM(G158:G164)</f>
        <v>20.16</v>
      </c>
      <c r="H165" s="36">
        <f>SUM(H158:H164)</f>
        <v>18.14</v>
      </c>
      <c r="I165" s="36">
        <f>SUM(I158:I164)</f>
        <v>66.429999999999993</v>
      </c>
      <c r="J165" s="36">
        <f>SUM(J158:J164)</f>
        <v>511.9</v>
      </c>
      <c r="K165" s="37"/>
      <c r="L165" s="36">
        <v>95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/>
    </row>
    <row r="176" spans="1:12" ht="13.9" customHeight="1" x14ac:dyDescent="0.25">
      <c r="A176" s="41">
        <f>A158</f>
        <v>2</v>
      </c>
      <c r="B176" s="42">
        <f>B158</f>
        <v>4</v>
      </c>
      <c r="C176" s="56" t="s">
        <v>37</v>
      </c>
      <c r="D176" s="56"/>
      <c r="E176" s="43"/>
      <c r="F176" s="44">
        <f>F165+F175</f>
        <v>520</v>
      </c>
      <c r="G176" s="44">
        <f>G165+G175</f>
        <v>20.16</v>
      </c>
      <c r="H176" s="44">
        <f>H165+H175</f>
        <v>18.14</v>
      </c>
      <c r="I176" s="44">
        <f>I165+I175</f>
        <v>66.429999999999993</v>
      </c>
      <c r="J176" s="44">
        <f>J165+J175</f>
        <v>511.9</v>
      </c>
      <c r="K176" s="44"/>
      <c r="L176" s="44">
        <f>L165+L175</f>
        <v>95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67</v>
      </c>
      <c r="F177" s="21">
        <v>290</v>
      </c>
      <c r="G177" s="21">
        <v>17.7</v>
      </c>
      <c r="H177" s="21">
        <v>19.3</v>
      </c>
      <c r="I177" s="21">
        <v>63</v>
      </c>
      <c r="J177" s="21">
        <v>457.9</v>
      </c>
      <c r="K177" s="22" t="s">
        <v>61</v>
      </c>
      <c r="L177" s="21"/>
    </row>
    <row r="178" spans="1:12" x14ac:dyDescent="0.25">
      <c r="A178" s="23"/>
      <c r="B178" s="24"/>
      <c r="C178" s="25"/>
      <c r="D178" s="26"/>
      <c r="E178" s="27" t="s">
        <v>50</v>
      </c>
      <c r="F178" s="28">
        <v>60</v>
      </c>
      <c r="G178" s="28">
        <v>0.5</v>
      </c>
      <c r="H178" s="28">
        <v>2.7</v>
      </c>
      <c r="I178" s="28">
        <v>1.8</v>
      </c>
      <c r="J178" s="28">
        <v>35</v>
      </c>
      <c r="K178" s="29">
        <v>14</v>
      </c>
      <c r="L178" s="28"/>
    </row>
    <row r="179" spans="1:12" x14ac:dyDescent="0.25">
      <c r="A179" s="23"/>
      <c r="B179" s="24"/>
      <c r="C179" s="25"/>
      <c r="D179" s="30" t="s">
        <v>25</v>
      </c>
      <c r="E179" s="27" t="s">
        <v>43</v>
      </c>
      <c r="F179" s="28">
        <v>200</v>
      </c>
      <c r="G179" s="28">
        <v>0.2</v>
      </c>
      <c r="H179" s="28">
        <v>0</v>
      </c>
      <c r="I179" s="28">
        <v>9.3000000000000007</v>
      </c>
      <c r="J179" s="28">
        <v>38</v>
      </c>
      <c r="K179" s="29">
        <v>302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49</v>
      </c>
      <c r="F180" s="28">
        <v>60</v>
      </c>
      <c r="G180" s="28">
        <v>4.4800000000000004</v>
      </c>
      <c r="H180" s="28">
        <v>0.64</v>
      </c>
      <c r="I180" s="28">
        <v>26</v>
      </c>
      <c r="J180" s="28">
        <v>128.80000000000001</v>
      </c>
      <c r="K180" s="29">
        <v>1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31"/>
      <c r="B184" s="32"/>
      <c r="C184" s="33"/>
      <c r="D184" s="34" t="s">
        <v>28</v>
      </c>
      <c r="E184" s="35"/>
      <c r="F184" s="36">
        <f>SUM(F177:F183)</f>
        <v>610</v>
      </c>
      <c r="G184" s="36">
        <f>SUM(G177:G183)</f>
        <v>22.88</v>
      </c>
      <c r="H184" s="36">
        <f>SUM(H177:H183)</f>
        <v>22.64</v>
      </c>
      <c r="I184" s="36">
        <f>SUM(I177:I183)</f>
        <v>100.1</v>
      </c>
      <c r="J184" s="36">
        <f>SUM(J177:J183)</f>
        <v>659.7</v>
      </c>
      <c r="K184" s="37"/>
      <c r="L184" s="36">
        <v>95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3.9" customHeight="1" x14ac:dyDescent="0.25">
      <c r="A195" s="41">
        <f>A177</f>
        <v>2</v>
      </c>
      <c r="B195" s="42">
        <f>B177</f>
        <v>5</v>
      </c>
      <c r="C195" s="56" t="s">
        <v>37</v>
      </c>
      <c r="D195" s="56"/>
      <c r="E195" s="43"/>
      <c r="F195" s="44">
        <f>F184+F194</f>
        <v>610</v>
      </c>
      <c r="G195" s="44">
        <f>G184+G194</f>
        <v>22.88</v>
      </c>
      <c r="H195" s="44">
        <f>H184+H194</f>
        <v>22.64</v>
      </c>
      <c r="I195" s="44">
        <f>I184+I194</f>
        <v>100.1</v>
      </c>
      <c r="J195" s="44">
        <f>J184+J194</f>
        <v>659.7</v>
      </c>
      <c r="K195" s="44"/>
      <c r="L195" s="44">
        <f>L184+L194</f>
        <v>95</v>
      </c>
    </row>
    <row r="196" spans="1:12" ht="13.9" customHeight="1" x14ac:dyDescent="0.25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20.853999999999996</v>
      </c>
      <c r="H196" s="50">
        <f>(H24+H43+H62+H81+H100+H119+H138+H157+H176+H195)/(IF(H24=0,0,1)+IF(H43=0,0,1)+IF(H62=0,0,1)+IF(H81=0,0,1)+IF(H100=0,0,1)+IF(H119=0,0,1)+IF(H138=0,0,1)+IF(H157=0,0,1)+IF(H176=0,0,1)+IF(H195=0,0,1))</f>
        <v>19.873999999999995</v>
      </c>
      <c r="I196" s="50">
        <f>(I24+I43+I62+I81+I100+I119+I138+I157+I176+I195)/(IF(I24=0,0,1)+IF(I43=0,0,1)+IF(I62=0,0,1)+IF(I81=0,0,1)+IF(I100=0,0,1)+IF(I119=0,0,1)+IF(I138=0,0,1)+IF(I157=0,0,1)+IF(I176=0,0,1)+IF(I195=0,0,1))</f>
        <v>84.015999999999991</v>
      </c>
      <c r="J196" s="50">
        <f>(J24+J43+J62+J81+J100+J119+J138+J157+J176+J195)/(IF(J24=0,0,1)+IF(J43=0,0,1)+IF(J62=0,0,1)+IF(J81=0,0,1)+IF(J100=0,0,1)+IF(J119=0,0,1)+IF(J138=0,0,1)+IF(J157=0,0,1)+IF(J176=0,0,1)+IF(J195=0,0,1))</f>
        <v>598.05700000000002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FORMAT25</dc:creator>
  <cp:lastModifiedBy>FORMAT25</cp:lastModifiedBy>
  <cp:revision>1</cp:revision>
  <dcterms:created xsi:type="dcterms:W3CDTF">2023-10-19T02:01:37Z</dcterms:created>
  <dcterms:modified xsi:type="dcterms:W3CDTF">2023-12-21T01:16:36Z</dcterms:modified>
  <dc:language>ru-RU</dc:language>
</cp:coreProperties>
</file>